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2"/>
  </bookViews>
  <sheets>
    <sheet name="Реаком" sheetId="1" r:id="rId1"/>
    <sheet name="м.Ф._ззр" sheetId="2" r:id="rId2"/>
    <sheet name="Мін" sheetId="3" r:id="rId3"/>
  </sheets>
  <definedNames>
    <definedName name="_xlnm.Print_Area" localSheetId="1">'м.Ф._ззр'!$A$1:$M$7</definedName>
    <definedName name="_xlnm.Print_Area" localSheetId="2">'Мін'!$A$1:$E$38</definedName>
    <definedName name="_xlnm.Print_Area" localSheetId="0">'Реаком'!$A$1:$O$9</definedName>
  </definedNames>
  <calcPr fullCalcOnLoad="1"/>
</workbook>
</file>

<file path=xl/sharedStrings.xml><?xml version="1.0" encoding="utf-8"?>
<sst xmlns="http://schemas.openxmlformats.org/spreadsheetml/2006/main" count="508" uniqueCount="279">
  <si>
    <t>5л</t>
  </si>
  <si>
    <t>10л</t>
  </si>
  <si>
    <t>20л</t>
  </si>
  <si>
    <t>50л</t>
  </si>
  <si>
    <t>П Р А Й С  –  Л И С Т</t>
  </si>
  <si>
    <t>№</t>
  </si>
  <si>
    <t>1л</t>
  </si>
  <si>
    <t>Р/р № 26005006482001, АТ "Індекс-банк" м. Київ, МФО № 300614</t>
  </si>
  <si>
    <t>0,5-1,0</t>
  </si>
  <si>
    <t>ЄДРПОУ № 32619376, свідоцтво № 13795215, ІПН 326193710127</t>
  </si>
  <si>
    <t>Приватне Підприємство "ВАТІС"</t>
  </si>
  <si>
    <r>
      <rPr>
        <b/>
        <i/>
        <sz val="14"/>
        <color indexed="8"/>
        <rFont val="Arial"/>
        <family val="2"/>
      </rPr>
      <t xml:space="preserve">Тел.:+38-067-505-38-25; 8-050-238-97-05; e-mail: </t>
    </r>
    <r>
      <rPr>
        <b/>
        <i/>
        <sz val="14"/>
        <color indexed="30"/>
        <rFont val="Arial"/>
        <family val="2"/>
      </rPr>
      <t>vatis@ukr.net</t>
    </r>
  </si>
  <si>
    <t>КОМПЛЕКСНЫЕ ХЕЛАТНЫЕ МИКРОУДОБРЕНИЯ «РЕАКОМ»</t>
  </si>
  <si>
    <t>Наименование препарата</t>
  </si>
  <si>
    <t>Норма расхода для обработки</t>
  </si>
  <si>
    <t>Сроки обработки</t>
  </si>
  <si>
    <t>ЦЕНА за канистру с НДС, ГРН</t>
  </si>
  <si>
    <t>Цена за 1л в 50л.кан,
грн</t>
  </si>
  <si>
    <t>Семян,
л/т</t>
  </si>
  <si>
    <t>Внекорневой,
л/га</t>
  </si>
  <si>
    <t>КОМПОЗИЦИИ</t>
  </si>
  <si>
    <t>ПШЕНИЦА, ЯЧМЕНЬ, РИС и др. зерновые культуры</t>
  </si>
  <si>
    <t>РЕАКОМ–СР–ЗЕРНО</t>
  </si>
  <si>
    <t>начиная с ф. кущ.</t>
  </si>
  <si>
    <t>РЕАКОМ–ПЛЮС (РЕАСТИМ–ЗЕРНО)</t>
  </si>
  <si>
    <t>4-5</t>
  </si>
  <si>
    <t>РЕАКОМ–ПЛЮС–ЗЕРНО (с Mn)</t>
  </si>
  <si>
    <t>3-4</t>
  </si>
  <si>
    <t>РЕАКОМ–ОПТИМУМ–ЗЕРНО</t>
  </si>
  <si>
    <t>2-3</t>
  </si>
  <si>
    <t>-</t>
  </si>
  <si>
    <t>РЕАКОМ–ПЛЮС–NPK (14:5:9) + ЗЕРНО</t>
  </si>
  <si>
    <t>3-6</t>
  </si>
  <si>
    <t>согл. инструкции</t>
  </si>
  <si>
    <t>ПОДСОЛНЕЧНИК</t>
  </si>
  <si>
    <t>РЕАКОМ–СР–ПОДСОЛНЕЧНИК</t>
  </si>
  <si>
    <t>в фазе 3-5 пар лист.</t>
  </si>
  <si>
    <t>РЕАКОМ–ПЛЮС (РЕАСТИМ–ПОДСОЛНЕЧНИК)</t>
  </si>
  <si>
    <t xml:space="preserve">РЕАКОМ–ПЛЮС–ПОДСОЛНЕЧНИК                          </t>
  </si>
  <si>
    <t>РЕАКОМ–ОПТИМУМ–ПОДСОЛНЕЧНИК</t>
  </si>
  <si>
    <r>
      <rPr>
        <b/>
        <sz val="16"/>
        <rFont val="Arial Cyr"/>
        <family val="0"/>
      </rPr>
      <t>РЕАКОМ–ПЛЮС–NPK (9:6:14)</t>
    </r>
    <r>
      <rPr>
        <b/>
        <sz val="14"/>
        <rFont val="Arial Cyr"/>
        <family val="2"/>
      </rPr>
      <t xml:space="preserve"> + ПОДСОЛНЕЧНИК</t>
    </r>
  </si>
  <si>
    <t>КУКУРУЗА и СОРГО</t>
  </si>
  <si>
    <t>РЕАКОМ–ПЛЮС (РЕАСТИМ–КУКУРУЗА)</t>
  </si>
  <si>
    <t>в фазе 3-7 лист.</t>
  </si>
  <si>
    <t>РЕАКОМ–ПЛЮС–КУКУРУЗА</t>
  </si>
  <si>
    <t>СОЯ, ГОРОХ И ДРУГИЕ БОБОВЫЕ</t>
  </si>
  <si>
    <t>РЕАКОМ–СР–БОБОВЫЕ</t>
  </si>
  <si>
    <t>в ф. бутон.-нач.цвет.</t>
  </si>
  <si>
    <t>РЕАКОМ–ПЛЮС (РЕАСТИМ–БОБОВЫЕ)</t>
  </si>
  <si>
    <t>бутон. - нач. цветен.</t>
  </si>
  <si>
    <t>РАПС, ГОРЧИЦА, ЛЕН</t>
  </si>
  <si>
    <t>РЕАКОМ–СР–РАПС</t>
  </si>
  <si>
    <t>осенью 3-6 лист</t>
  </si>
  <si>
    <t>РЕАКОМ–ПЛЮС (РЕАСТИМ–РАПС)</t>
  </si>
  <si>
    <t>РЕАКОМ–СР–ЛЕН</t>
  </si>
  <si>
    <t>в фазе "елочки"</t>
  </si>
  <si>
    <t>СВЕКЛА</t>
  </si>
  <si>
    <t>РЕАКОМ–Р–СВЕКЛА</t>
  </si>
  <si>
    <t>смык. междуряд</t>
  </si>
  <si>
    <t>РЕАКОМ–ОПТИМУМ–СВЕКЛА</t>
  </si>
  <si>
    <t>РЕАКОМ–С–СВЕКЛА</t>
  </si>
  <si>
    <t>по инструкции</t>
  </si>
  <si>
    <t>дог.</t>
  </si>
  <si>
    <t>ГРЕЧИХА</t>
  </si>
  <si>
    <t>РЕАКОМ–Р–ГРЕЧИХА</t>
  </si>
  <si>
    <t>перед цветением</t>
  </si>
  <si>
    <t>ОВОЩНЫЕ КУЛЬТУРЫ</t>
  </si>
  <si>
    <r>
      <t xml:space="preserve">РЕАКОМ–СР–САД ОГОРОД, </t>
    </r>
    <r>
      <rPr>
        <b/>
        <sz val="8"/>
        <rFont val="Arial Cyr"/>
        <family val="0"/>
      </rPr>
      <t>ВСЕ С/Х КУЛЬТР.</t>
    </r>
  </si>
  <si>
    <t>однов-но со СЗР</t>
  </si>
  <si>
    <t>РЕАКОМ–ПЛЮС (РЕАСТИМ–САД ОГОРОД)</t>
  </si>
  <si>
    <t>2-3 обработки</t>
  </si>
  <si>
    <t>РЕАКОМ–СР–КАРТОФЕЛЬ</t>
  </si>
  <si>
    <t>перед и после цвет.</t>
  </si>
  <si>
    <t>РЕАКОМ–ОПТИМУМ–КАРТОФЕЛЬ</t>
  </si>
  <si>
    <t>РЕАКОМ–Р–ОГУРЦЫ</t>
  </si>
  <si>
    <t>РЕАКОМ–Р–ТОМАТЫ</t>
  </si>
  <si>
    <t>ПЛОДОВО-ЯГОДНЫЕ КУЛЬТУРЫ</t>
  </si>
  <si>
    <t xml:space="preserve">РЕАКОМ–Р–ЯГОДЫ </t>
  </si>
  <si>
    <t>РЕАКОМ–Р–ВИНОГРАД</t>
  </si>
  <si>
    <t>4-6</t>
  </si>
  <si>
    <t>РЕАКОМ–Р–ГАЗОН-ХВОЯ</t>
  </si>
  <si>
    <t xml:space="preserve">РЕАКОМ–Р–ЦВЕТНИК </t>
  </si>
  <si>
    <t>РЕАКОМ–КОМНАТНЫЕ РАСТЕНИЯ</t>
  </si>
  <si>
    <t>ДЛЯ ТЕПЛИЦ (на ЭДТА)</t>
  </si>
  <si>
    <t>РЕАКОМ–ПЛЮС–ТЕПЛИЧНЫЕ (под заказ)</t>
  </si>
  <si>
    <t>80мл/1000л воды</t>
  </si>
  <si>
    <t>РЕАКОМ–ПЛЮС–ХЕЛАТ ЖЕЛЕЗА (под заказ)</t>
  </si>
  <si>
    <t>КОРРЕКТОРЫ ПИТАНИЯ (МОНОХЕЛАТЫ)</t>
  </si>
  <si>
    <t>РЕАКОМ–ХЕЛАТ ЖЕЛЕЗА</t>
  </si>
  <si>
    <t>1-8</t>
  </si>
  <si>
    <t>РЕАКОМ–ХЕЛАТ БОРА</t>
  </si>
  <si>
    <t>1-5</t>
  </si>
  <si>
    <t>РЕАКОМ–ХЕЛАТ БОРА + Mo</t>
  </si>
  <si>
    <t>1-3</t>
  </si>
  <si>
    <r>
      <t>РЕАКОМ–ХЕЛАТ ЦИНКА</t>
    </r>
    <r>
      <rPr>
        <b/>
        <sz val="12"/>
        <rFont val="Arial Cyr"/>
        <family val="0"/>
      </rPr>
      <t xml:space="preserve"> (Цинковый комплекс ОЭДФ) </t>
    </r>
  </si>
  <si>
    <t xml:space="preserve">РЕАКОМ–ХЕЛАТ МЕДИ </t>
  </si>
  <si>
    <t xml:space="preserve">РЕАКОМ–ХЕЛАТ МАРГАНЦА </t>
  </si>
  <si>
    <t>РЕАКОМ–ХЕЛАТ МОЛИБДЕНА</t>
  </si>
  <si>
    <t>РЕАКОМ–ПЛЮС–ХЕЛАТ КАЛЬЦИЯ + БОР  НОВОЕ!!!</t>
  </si>
  <si>
    <t>1-4</t>
  </si>
  <si>
    <t>РЕАКОМ–Sila НОВОЕ!!!</t>
  </si>
  <si>
    <t>2-5</t>
  </si>
  <si>
    <t>РЕАКОМ–ПЛЮС–ХЕЛАТ МАГНИЯ</t>
  </si>
  <si>
    <t>РЕАКОМ–ЦинкоФос</t>
  </si>
  <si>
    <t>РЕАКОМ–ПЛЮС–NPK (0:20:27)</t>
  </si>
  <si>
    <t>3-8</t>
  </si>
  <si>
    <r>
      <t>Препараты "</t>
    </r>
    <r>
      <rPr>
        <b/>
        <sz val="12"/>
        <rFont val="Arial"/>
        <family val="2"/>
      </rPr>
      <t xml:space="preserve">РЕАКОМ", "РЕАКОМ-ПЛЮС" </t>
    </r>
    <r>
      <rPr>
        <sz val="12"/>
        <rFont val="Arial"/>
        <family val="2"/>
      </rPr>
      <t xml:space="preserve">зарегистрированы в Украине (свид. А № 03207, А № 01433).               </t>
    </r>
  </si>
  <si>
    <r>
      <t>Препараты "</t>
    </r>
    <r>
      <rPr>
        <b/>
        <sz val="12"/>
        <rFont val="Arial"/>
        <family val="2"/>
      </rPr>
      <t xml:space="preserve">РЕАКОМ" </t>
    </r>
    <r>
      <rPr>
        <sz val="12"/>
        <rFont val="Arial"/>
        <family val="2"/>
      </rPr>
      <t xml:space="preserve">зарегистрированы в Российской Федерации (свидетельство № 0557-07-203-184-0-0-0-1). </t>
    </r>
  </si>
  <si>
    <r>
      <t xml:space="preserve">Условия оплаты: </t>
    </r>
    <r>
      <rPr>
        <sz val="10"/>
        <rFont val="Arial"/>
        <family val="2"/>
      </rPr>
      <t>предоплата.</t>
    </r>
  </si>
  <si>
    <r>
      <t xml:space="preserve">Препараты </t>
    </r>
    <r>
      <rPr>
        <b/>
        <sz val="12"/>
        <rFont val="Arial"/>
        <family val="2"/>
      </rPr>
      <t>"РЕАКОМ-ПЛЮС"</t>
    </r>
    <r>
      <rPr>
        <sz val="12"/>
        <rFont val="Arial"/>
        <family val="2"/>
      </rPr>
      <t xml:space="preserve"> зарегистрированы в Республике Молдавия (Регистрационный сертификат №F-024)</t>
    </r>
  </si>
  <si>
    <r>
      <t>Условия поставки:</t>
    </r>
    <r>
      <rPr>
        <sz val="10"/>
        <rFont val="Arial"/>
        <family val="2"/>
      </rPr>
      <t xml:space="preserve"> договорные.</t>
    </r>
  </si>
  <si>
    <t>Ціни на  01.11.2013</t>
  </si>
  <si>
    <t>Директор ПП "ВАТІС"</t>
  </si>
  <si>
    <t>Васильчук С.Л.</t>
  </si>
  <si>
    <t>МІКРОДОБРИВА ТА</t>
  </si>
  <si>
    <t>СТИМУЛЯТОРИ РОСТУ "РЕАКОМ ПЛЮС"</t>
  </si>
  <si>
    <t>Ціни на 01.02.2013</t>
  </si>
  <si>
    <t xml:space="preserve">НАЙМЕНУВАННЯ </t>
  </si>
  <si>
    <t>ПРИМІТКИ</t>
  </si>
  <si>
    <t>фасовки</t>
  </si>
  <si>
    <t>КРУПН. ОПТ                     від 15 ящ.</t>
  </si>
  <si>
    <t>ОПТ                                   від 1 ящ.</t>
  </si>
  <si>
    <t>РОЗДІБ</t>
  </si>
  <si>
    <r>
      <t>РеаСтим</t>
    </r>
    <r>
      <rPr>
        <b/>
        <sz val="12"/>
        <rFont val="Arial"/>
        <family val="2"/>
      </rPr>
      <t xml:space="preserve">   </t>
    </r>
    <r>
      <rPr>
        <b/>
        <u val="single"/>
        <sz val="12"/>
        <rFont val="Arial"/>
        <family val="2"/>
      </rPr>
      <t>КОРІНЬ</t>
    </r>
  </si>
  <si>
    <t>5 г</t>
  </si>
  <si>
    <t>60х10=600</t>
  </si>
  <si>
    <t>С/г культури, квіти та насіння.</t>
  </si>
  <si>
    <t>Реаком - Кімнатні рослини                             - універсальне  мікродобриво</t>
  </si>
  <si>
    <t>5+5 мл</t>
  </si>
  <si>
    <t>40х10=400</t>
  </si>
  <si>
    <r>
      <t xml:space="preserve">Фіалка, примула, амариліс, фікус, пальма, драцена, кактус, бегонія, бальзамін, герань, петунія та </t>
    </r>
    <r>
      <rPr>
        <b/>
        <sz val="10"/>
        <rFont val="Arial"/>
        <family val="2"/>
      </rPr>
      <t>інші.</t>
    </r>
  </si>
  <si>
    <t>Реаком - Сад-Город                                              - універсальне  мікродобриво</t>
  </si>
  <si>
    <t>25 мл</t>
  </si>
  <si>
    <t>20х10=200</t>
  </si>
  <si>
    <t>Овочеві та плодово-ягідні культури, квіти та насіння.</t>
  </si>
  <si>
    <t>Реаком - Томати</t>
  </si>
  <si>
    <t>Томати, баклажани, перець, полуниця.</t>
  </si>
  <si>
    <t xml:space="preserve">Реаком - Огірки </t>
  </si>
  <si>
    <t>Огірок,баштан,капуста,салати,прянощі</t>
  </si>
  <si>
    <t>Реаком - Картопля</t>
  </si>
  <si>
    <t>Картопля</t>
  </si>
  <si>
    <t>Реаком - Хелат Заліза</t>
  </si>
  <si>
    <t>Від хлорозу для всіх культур</t>
  </si>
  <si>
    <t>Реаком - Хелат Бору</t>
  </si>
  <si>
    <r>
      <t xml:space="preserve">Від </t>
    </r>
    <r>
      <rPr>
        <b/>
        <sz val="10"/>
        <rFont val="Arial"/>
        <family val="2"/>
      </rPr>
      <t>ГНИЛЕЙ</t>
    </r>
    <r>
      <rPr>
        <sz val="10"/>
        <rFont val="Arial"/>
        <family val="2"/>
      </rPr>
      <t xml:space="preserve"> для всіх культур</t>
    </r>
  </si>
  <si>
    <t>Реаком - Виноград</t>
  </si>
  <si>
    <t>Все сорти винограду</t>
  </si>
  <si>
    <t>Реаком - Квітник</t>
  </si>
  <si>
    <t>Троянди, тюльпани, хризантеми, гвоздики, фіалки та інші</t>
  </si>
  <si>
    <t>Реаком - Газон-Хвоя</t>
  </si>
  <si>
    <t>Газонні трави, хвойні рослини</t>
  </si>
  <si>
    <t>Реаком - Ягоди</t>
  </si>
  <si>
    <t>Полуниця, суниця, малина, агрус, чорна, червона смородина та інші</t>
  </si>
  <si>
    <t>100 мл</t>
  </si>
  <si>
    <r>
      <t xml:space="preserve">Від </t>
    </r>
    <r>
      <rPr>
        <b/>
        <sz val="10"/>
        <rFont val="Arial"/>
        <family val="2"/>
      </rPr>
      <t>хлорозу</t>
    </r>
    <r>
      <rPr>
        <sz val="10"/>
        <rFont val="Arial"/>
        <family val="2"/>
      </rPr>
      <t xml:space="preserve"> для всіх культур.</t>
    </r>
  </si>
  <si>
    <t>Реаком - Хелат БОРУ</t>
  </si>
  <si>
    <r>
      <t xml:space="preserve">Від </t>
    </r>
    <r>
      <rPr>
        <b/>
        <sz val="10"/>
        <rFont val="Arial"/>
        <family val="2"/>
      </rPr>
      <t>ГНИЛЕЙ</t>
    </r>
    <r>
      <rPr>
        <sz val="10"/>
        <rFont val="Arial"/>
        <family val="2"/>
      </rPr>
      <t xml:space="preserve"> для всіх культур.</t>
    </r>
  </si>
  <si>
    <r>
      <t>РеаСтим</t>
    </r>
    <r>
      <rPr>
        <b/>
        <sz val="12"/>
        <rFont val="Arial"/>
        <family val="2"/>
      </rPr>
      <t xml:space="preserve"> - РОСТ-ГУМУС</t>
    </r>
  </si>
  <si>
    <t xml:space="preserve">Сад-огород                </t>
  </si>
  <si>
    <t>120 мл</t>
  </si>
  <si>
    <t>С/х культуры, цветы и семена.</t>
  </si>
  <si>
    <t>Томаты</t>
  </si>
  <si>
    <t>Томаты, баклажаны, перец, клубника</t>
  </si>
  <si>
    <t xml:space="preserve">Огурцы </t>
  </si>
  <si>
    <t>Огурец, бахча, капуста, салаты</t>
  </si>
  <si>
    <t>Картофель</t>
  </si>
  <si>
    <t>Хелат железа</t>
  </si>
  <si>
    <t>От хлороза для всех культур.</t>
  </si>
  <si>
    <t>Газон-хвоя</t>
  </si>
  <si>
    <t>Газонные травы, хвойные растения</t>
  </si>
  <si>
    <t xml:space="preserve">Реаком - Сад-Город                </t>
  </si>
  <si>
    <t>1 л</t>
  </si>
  <si>
    <t>Томати, баклажани, перець, полуниця</t>
  </si>
  <si>
    <t>Огірок, баштан, капуста, салати</t>
  </si>
  <si>
    <t xml:space="preserve">Реаком - Квітник               </t>
  </si>
  <si>
    <t>Квіткові культури (відкритий грунт)</t>
  </si>
  <si>
    <t>Виноград</t>
  </si>
  <si>
    <t>Реаком - Буряк</t>
  </si>
  <si>
    <t>Цукровий буряк</t>
  </si>
  <si>
    <t xml:space="preserve">НАИМЕНОВАНИЕ </t>
  </si>
  <si>
    <t>Объем</t>
  </si>
  <si>
    <t>Кол-во</t>
  </si>
  <si>
    <t>ЦЕНА ЗА ЕД. с НДС, грн.</t>
  </si>
  <si>
    <t>ПРИМЕНЕНИЕ</t>
  </si>
  <si>
    <t>ед. в упаковке</t>
  </si>
  <si>
    <t>КРУПН. ОПТ                     от 15 ящ.</t>
  </si>
  <si>
    <t>ОПТ                                   от 1 ящ.</t>
  </si>
  <si>
    <t>РОЗНИ-               ЦА</t>
  </si>
  <si>
    <t>ОБРАБОТКА:</t>
  </si>
  <si>
    <t>Стимуляторы роста</t>
  </si>
  <si>
    <t>Янтарная кислота -2г</t>
  </si>
  <si>
    <t>2 гр</t>
  </si>
  <si>
    <t>Гумат + 7 микро-элементов</t>
  </si>
  <si>
    <t>10 гр</t>
  </si>
  <si>
    <t>Гумат СУПЕР -100г</t>
  </si>
  <si>
    <t>100 гр</t>
  </si>
  <si>
    <t>Фунгициды</t>
  </si>
  <si>
    <t>Садовый ВАР "Живица" - 100г</t>
  </si>
  <si>
    <t>100 г</t>
  </si>
  <si>
    <t>Деревья, кустарники.</t>
  </si>
  <si>
    <t>Садовый ВАР "Живица" - 200г</t>
  </si>
  <si>
    <t>200 г</t>
  </si>
  <si>
    <t>Бордосская СМЕСЬ - 300 г</t>
  </si>
  <si>
    <t>300 г</t>
  </si>
  <si>
    <t>С/х культуры, деревья, кустарники.</t>
  </si>
  <si>
    <t>Средство от медведки и муравьев, и слизней</t>
  </si>
  <si>
    <t>RembeK  125 гр.</t>
  </si>
  <si>
    <t>125 г</t>
  </si>
  <si>
    <t>От медведки, муравьев и лич. майского жука</t>
  </si>
  <si>
    <t xml:space="preserve">RembeK  220 гр. </t>
  </si>
  <si>
    <t>220 г</t>
  </si>
  <si>
    <r>
      <t>RembeK-</t>
    </r>
    <r>
      <rPr>
        <b/>
        <sz val="12"/>
        <rFont val="Arial"/>
        <family val="2"/>
      </rPr>
      <t>СУПЕР  150 гр.*</t>
    </r>
  </si>
  <si>
    <t>150 г</t>
  </si>
  <si>
    <r>
      <t>RembeK-</t>
    </r>
    <r>
      <rPr>
        <b/>
        <sz val="12"/>
        <rFont val="Arial"/>
        <family val="2"/>
      </rPr>
      <t>ГранулА  110 гр.*</t>
    </r>
  </si>
  <si>
    <t xml:space="preserve">МЕДВЕЦИД - 100г </t>
  </si>
  <si>
    <t>От медведки, муравьев и лич. майского жука - ГРАНУЛА</t>
  </si>
  <si>
    <t>Метальдегид - 15г</t>
  </si>
  <si>
    <t>15 г</t>
  </si>
  <si>
    <t>От слизней</t>
  </si>
  <si>
    <t>Метальдегид - 50г</t>
  </si>
  <si>
    <t>50 г</t>
  </si>
  <si>
    <t xml:space="preserve">Родентициды </t>
  </si>
  <si>
    <r>
      <t xml:space="preserve">Ратид 1 </t>
    </r>
    <r>
      <rPr>
        <u val="single"/>
        <sz val="12"/>
        <rFont val="Arial"/>
        <family val="2"/>
      </rPr>
      <t>зерно</t>
    </r>
    <r>
      <rPr>
        <sz val="12"/>
        <rFont val="Arial"/>
        <family val="2"/>
      </rPr>
      <t xml:space="preserve"> -100г</t>
    </r>
  </si>
  <si>
    <t>От крыс и мышей</t>
  </si>
  <si>
    <r>
      <t xml:space="preserve">Ратид 1 </t>
    </r>
    <r>
      <rPr>
        <u val="single"/>
        <sz val="12"/>
        <rFont val="Arial"/>
        <family val="2"/>
      </rPr>
      <t>гранула</t>
    </r>
    <r>
      <rPr>
        <sz val="12"/>
        <rFont val="Arial"/>
        <family val="2"/>
      </rPr>
      <t xml:space="preserve"> -100г</t>
    </r>
  </si>
  <si>
    <r>
      <t xml:space="preserve">Рубит ЗООКУМАРИН+ </t>
    </r>
    <r>
      <rPr>
        <u val="single"/>
        <sz val="12"/>
        <color indexed="8"/>
        <rFont val="Arial"/>
        <family val="2"/>
      </rPr>
      <t>гранулы</t>
    </r>
    <r>
      <rPr>
        <sz val="12"/>
        <color indexed="8"/>
        <rFont val="Arial"/>
        <family val="2"/>
      </rPr>
      <t xml:space="preserve"> масл.-</t>
    </r>
    <r>
      <rPr>
        <u val="single"/>
        <sz val="12"/>
        <color indexed="8"/>
        <rFont val="Arial"/>
        <family val="2"/>
      </rPr>
      <t>ореховый</t>
    </r>
    <r>
      <rPr>
        <sz val="12"/>
        <color indexed="8"/>
        <rFont val="Arial"/>
        <family val="2"/>
      </rPr>
      <t>, 100г</t>
    </r>
  </si>
  <si>
    <r>
      <t xml:space="preserve">Рубит ЗООКУМАРИН-У </t>
    </r>
    <r>
      <rPr>
        <u val="single"/>
        <sz val="12"/>
        <color indexed="8"/>
        <rFont val="Arial"/>
        <family val="2"/>
      </rPr>
      <t>гранулы</t>
    </r>
    <r>
      <rPr>
        <sz val="12"/>
        <color indexed="8"/>
        <rFont val="Arial"/>
        <family val="2"/>
      </rPr>
      <t xml:space="preserve"> масл.-</t>
    </r>
    <r>
      <rPr>
        <u val="single"/>
        <sz val="12"/>
        <color indexed="8"/>
        <rFont val="Arial"/>
        <family val="2"/>
      </rPr>
      <t>сырный</t>
    </r>
    <r>
      <rPr>
        <sz val="12"/>
        <color indexed="8"/>
        <rFont val="Arial"/>
        <family val="2"/>
      </rPr>
      <t>, 100г</t>
    </r>
  </si>
  <si>
    <t>Ланират - 100г, зерно</t>
  </si>
  <si>
    <t>Крысиная СМЕРТЬ - 100г</t>
  </si>
  <si>
    <t>Крысиная СМЕРТЬ - 200г</t>
  </si>
  <si>
    <t>200 гр</t>
  </si>
  <si>
    <r>
      <t>РЕАКОМ</t>
    </r>
    <r>
      <rPr>
        <b/>
        <sz val="18"/>
        <rFont val="Arial"/>
        <family val="2"/>
      </rPr>
      <t xml:space="preserve"> </t>
    </r>
    <r>
      <rPr>
        <b/>
        <sz val="14"/>
        <rFont val="Arial"/>
        <family val="2"/>
      </rPr>
      <t>застосовується:</t>
    </r>
    <r>
      <rPr>
        <b/>
        <sz val="18"/>
        <rFont val="Arial"/>
        <family val="2"/>
      </rPr>
      <t xml:space="preserve"> </t>
    </r>
  </si>
  <si>
    <t xml:space="preserve">Для передпосівної обробки насіння, бульб, підкормки вегетуючих рослин, як окремо, так і разом з інсектицидами, гербіцидами або фунгіцидами, макродобривами. Препарат має плівкоутворювальну дію завдяки наявності прилипача. </t>
  </si>
  <si>
    <t>СПОСІБ ЗАСТОСУВАННЯ МІКРОДОБРИВ та СТИМУЛЯТОРІВ РОСТУ РЕАКОМ:</t>
  </si>
  <si>
    <r>
      <t xml:space="preserve">Кімнатні рослини: </t>
    </r>
    <r>
      <rPr>
        <sz val="12"/>
        <rFont val="Arial"/>
        <family val="2"/>
      </rPr>
      <t>полив або обприскування по листу: 5-6 мл на 2 л води.</t>
    </r>
  </si>
  <si>
    <r>
      <t xml:space="preserve">Обробка насіння замочуванням: </t>
    </r>
    <r>
      <rPr>
        <sz val="12"/>
        <rFont val="Arial"/>
        <family val="2"/>
      </rPr>
      <t xml:space="preserve">25-30 мл препарату на 0,5 л води, для замочування 100-200г насіння, строком до 4 годин. </t>
    </r>
  </si>
  <si>
    <r>
      <t xml:space="preserve">Обприскування рослин: </t>
    </r>
    <r>
      <rPr>
        <sz val="12"/>
        <rFont val="Arial"/>
        <family val="2"/>
      </rPr>
      <t xml:space="preserve">рабочий розчин 25-30 мл РЕАКОМ на 8-10л води. </t>
    </r>
  </si>
  <si>
    <r>
      <t xml:space="preserve">Гідропоніка або постійний полив: </t>
    </r>
    <r>
      <rPr>
        <sz val="12"/>
        <rFont val="Arial"/>
        <family val="2"/>
      </rPr>
      <t xml:space="preserve">25-30 мл на 200 л води. </t>
    </r>
  </si>
  <si>
    <t>Об'єм фасовки</t>
  </si>
  <si>
    <t>Кіл-сть од. в упаковці</t>
  </si>
  <si>
    <t>ЦІНА ЗА ОД. з ПДВ, грн.</t>
  </si>
  <si>
    <r>
      <t xml:space="preserve">Спеціальна пропозиція </t>
    </r>
    <r>
      <rPr>
        <b/>
        <u val="single"/>
        <sz val="16"/>
        <rFont val="Arial"/>
        <family val="2"/>
      </rPr>
      <t xml:space="preserve"> - З</t>
    </r>
    <r>
      <rPr>
        <b/>
        <u val="single"/>
        <sz val="16"/>
        <color indexed="12"/>
        <rFont val="Arial"/>
        <family val="2"/>
      </rPr>
      <t>ЗР від ТД "РЕАКОМ"</t>
    </r>
  </si>
  <si>
    <t xml:space="preserve">Юр.адреса: 09200, Київська обл., Кагарлицький р-н, с.Стави, вул.Нова, 6. </t>
  </si>
  <si>
    <r>
      <rPr>
        <u val="single"/>
        <sz val="14"/>
        <color indexed="12"/>
        <rFont val="Arial"/>
        <family val="2"/>
      </rPr>
      <t>www.vatis.etov.com.ua</t>
    </r>
    <r>
      <rPr>
        <sz val="14"/>
        <color indexed="12"/>
        <rFont val="Arial"/>
        <family val="2"/>
      </rPr>
      <t>,</t>
    </r>
    <r>
      <rPr>
        <u val="single"/>
        <sz val="14"/>
        <color indexed="12"/>
        <rFont val="Arial"/>
        <family val="2"/>
      </rPr>
      <t xml:space="preserve"> www.vatis.key.ua</t>
    </r>
  </si>
  <si>
    <t>Продукція</t>
  </si>
  <si>
    <t>Вагонні поставки</t>
  </si>
  <si>
    <t>Упаковка</t>
  </si>
  <si>
    <t>Умова поставки</t>
  </si>
  <si>
    <t>Додаткові умови</t>
  </si>
  <si>
    <t>Ціна 1 тн/грн</t>
  </si>
  <si>
    <t>Селітра аміачна N 34,4% Україна</t>
  </si>
  <si>
    <t>Мішок-50кг, Біг-бег</t>
  </si>
  <si>
    <t>CPT (по станції призначення)</t>
  </si>
  <si>
    <r>
      <t>Селітра аміачна N 34,4% Україна</t>
    </r>
    <r>
      <rPr>
        <b/>
        <i/>
        <sz val="11"/>
        <rFont val="Times New Roman"/>
        <family val="1"/>
      </rPr>
      <t xml:space="preserve"> </t>
    </r>
  </si>
  <si>
    <t>Автомобільні поставки</t>
  </si>
  <si>
    <t xml:space="preserve">  + доставка</t>
  </si>
  <si>
    <r>
      <t>КАС-32 Україна</t>
    </r>
    <r>
      <rPr>
        <b/>
        <i/>
        <sz val="11"/>
        <rFont val="Times New Roman"/>
        <family val="1"/>
      </rPr>
      <t xml:space="preserve"> </t>
    </r>
  </si>
  <si>
    <t>Налив</t>
  </si>
  <si>
    <t>Вагонні поставки (Горлівка,Черкаси)</t>
  </si>
  <si>
    <t xml:space="preserve">  + з\тариф</t>
  </si>
  <si>
    <t>КАС-32 Україна</t>
  </si>
  <si>
    <r>
      <t xml:space="preserve">Карбамід N 46,4% Україна
 </t>
    </r>
    <r>
      <rPr>
        <b/>
        <sz val="9"/>
        <rFont val="Times New Roman"/>
        <family val="1"/>
      </rPr>
      <t>ВАТ «Азот» Черкаси,
ЗАТ «Северодонецьке об'єднання Азот»</t>
    </r>
  </si>
  <si>
    <t>Мішок-50кг, Біг-бег-800кг</t>
  </si>
  <si>
    <r>
      <t xml:space="preserve">Карбамід N 46,4% Україна
 </t>
    </r>
    <r>
      <rPr>
        <b/>
        <sz val="9"/>
        <rFont val="Times New Roman"/>
        <family val="1"/>
      </rPr>
      <t>ВАТ «Азот» Черкаси</t>
    </r>
  </si>
  <si>
    <t>АМІАК РІДКИЙ</t>
  </si>
  <si>
    <t xml:space="preserve">Аміачна вода Україна  </t>
  </si>
  <si>
    <r>
      <t xml:space="preserve"> Вагонні поставки </t>
    </r>
    <r>
      <rPr>
        <b/>
        <sz val="10"/>
        <rFont val="Times New Roman"/>
        <family val="1"/>
      </rPr>
      <t>(Черкаси, Обарів, Рубіжне)</t>
    </r>
  </si>
  <si>
    <t>Аміачна вода Україна</t>
  </si>
  <si>
    <t xml:space="preserve">       Сульфат амонію  Україна</t>
  </si>
  <si>
    <t>Мішок-50 кг.Біг-бег-1000кг</t>
  </si>
  <si>
    <t>Нітроамофоска NPK 16:16:16 Росія</t>
  </si>
  <si>
    <t>NPK 13:19:19 Росия</t>
  </si>
  <si>
    <t>Вагонні пост.(Черкаси)</t>
  </si>
  <si>
    <t>NPKS 8:19:29:3 Білорусія</t>
  </si>
  <si>
    <t>Біг-бег-1000кг</t>
  </si>
  <si>
    <t>Амофос 12:52 Росія</t>
  </si>
  <si>
    <t>Діамофоска NPK 10:26:26 Росія</t>
  </si>
  <si>
    <t xml:space="preserve">Калій хлористий гранульований </t>
  </si>
  <si>
    <t>НА МІНЕРАЛЬНІ ДОБРИВА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</si>
</sst>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105">
    <font>
      <sz val="10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Arial"/>
      <family val="0"/>
    </font>
    <font>
      <b/>
      <i/>
      <sz val="12"/>
      <name val="Arial"/>
      <family val="2"/>
    </font>
    <font>
      <sz val="30"/>
      <name val="Algerian"/>
      <family val="5"/>
    </font>
    <font>
      <b/>
      <sz val="18"/>
      <name val="Arial"/>
      <family val="2"/>
    </font>
    <font>
      <b/>
      <i/>
      <sz val="23"/>
      <name val="Bookman Old Style"/>
      <family val="1"/>
    </font>
    <font>
      <b/>
      <u val="single"/>
      <sz val="9"/>
      <name val="Arial"/>
      <family val="2"/>
    </font>
    <font>
      <b/>
      <sz val="14"/>
      <name val="Arial Cyr"/>
      <family val="0"/>
    </font>
    <font>
      <sz val="8"/>
      <name val="Arial Cyr"/>
      <family val="0"/>
    </font>
    <font>
      <b/>
      <i/>
      <sz val="14"/>
      <color indexed="30"/>
      <name val="Arial"/>
      <family val="2"/>
    </font>
    <font>
      <b/>
      <i/>
      <sz val="14"/>
      <color indexed="8"/>
      <name val="Arial"/>
      <family val="2"/>
    </font>
    <font>
      <b/>
      <u val="single"/>
      <sz val="20"/>
      <name val="Arial"/>
      <family val="2"/>
    </font>
    <font>
      <b/>
      <sz val="12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u val="single"/>
      <sz val="18"/>
      <color indexed="8"/>
      <name val="Arial Black"/>
      <family val="2"/>
    </font>
    <font>
      <b/>
      <sz val="16"/>
      <color indexed="8"/>
      <name val="Arial Cyr"/>
      <family val="0"/>
    </font>
    <font>
      <b/>
      <sz val="18"/>
      <name val="Arial Cyr"/>
      <family val="2"/>
    </font>
    <font>
      <b/>
      <sz val="14"/>
      <color indexed="12"/>
      <name val="Arial Cyr"/>
      <family val="2"/>
    </font>
    <font>
      <b/>
      <sz val="18"/>
      <color indexed="8"/>
      <name val="Arial Cyr"/>
      <family val="2"/>
    </font>
    <font>
      <b/>
      <sz val="8"/>
      <name val="Arial Cyr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color indexed="17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12"/>
      <name val="Arial"/>
      <family val="2"/>
    </font>
    <font>
      <u val="single"/>
      <sz val="12"/>
      <name val="Arial"/>
      <family val="2"/>
    </font>
    <font>
      <b/>
      <i/>
      <sz val="14"/>
      <color indexed="17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57"/>
      <name val="Arial"/>
      <family val="2"/>
    </font>
    <font>
      <b/>
      <sz val="12"/>
      <color indexed="14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3"/>
      <name val="Arial"/>
      <family val="2"/>
    </font>
    <font>
      <sz val="14"/>
      <color indexed="12"/>
      <name val="Arial"/>
      <family val="2"/>
    </font>
    <font>
      <u val="single"/>
      <sz val="14"/>
      <color indexed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color indexed="30"/>
      <name val="Arial"/>
      <family val="2"/>
    </font>
    <font>
      <b/>
      <i/>
      <sz val="26"/>
      <color indexed="12"/>
      <name val="Bookman Old Style"/>
      <family val="1"/>
    </font>
    <font>
      <b/>
      <i/>
      <sz val="30"/>
      <color indexed="30"/>
      <name val="Baskerville Old Face"/>
      <family val="1"/>
    </font>
    <font>
      <b/>
      <i/>
      <sz val="30"/>
      <color indexed="30"/>
      <name val="Algerian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33CC"/>
      <name val="Arial"/>
      <family val="2"/>
    </font>
    <font>
      <sz val="14"/>
      <color rgb="FF0033CC"/>
      <name val="Arial"/>
      <family val="2"/>
    </font>
    <font>
      <sz val="14"/>
      <color rgb="FF0926FF"/>
      <name val="Arial"/>
      <family val="2"/>
    </font>
    <font>
      <b/>
      <i/>
      <sz val="26"/>
      <color rgb="FF0926FF"/>
      <name val="Bookman Old Style"/>
      <family val="1"/>
    </font>
    <font>
      <b/>
      <i/>
      <sz val="30"/>
      <color rgb="FF0033CC"/>
      <name val="Baskerville Old Face"/>
      <family val="1"/>
    </font>
    <font>
      <b/>
      <i/>
      <sz val="30"/>
      <color rgb="FF0033CC"/>
      <name val="Algerian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double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double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0" fillId="0" borderId="0">
      <alignment/>
      <protection/>
    </xf>
    <xf numFmtId="49" fontId="14" fillId="0" borderId="0" applyFill="0">
      <alignment/>
      <protection/>
    </xf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49" fontId="14" fillId="0" borderId="0" xfId="53" applyBorder="1" applyAlignment="1">
      <alignment horizontal="left" wrapText="1"/>
      <protection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49" fontId="13" fillId="0" borderId="0" xfId="53" applyFont="1" applyBorder="1" applyAlignment="1">
      <alignment/>
      <protection/>
    </xf>
    <xf numFmtId="49" fontId="15" fillId="0" borderId="0" xfId="53" applyFont="1" applyBorder="1" applyAlignment="1">
      <alignment horizontal="center" vertical="center" wrapText="1"/>
      <protection/>
    </xf>
    <xf numFmtId="1" fontId="1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15" fillId="0" borderId="0" xfId="53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1" fontId="18" fillId="0" borderId="0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center" wrapText="1"/>
    </xf>
    <xf numFmtId="4" fontId="30" fillId="0" borderId="13" xfId="0" applyNumberFormat="1" applyFont="1" applyBorder="1" applyAlignment="1">
      <alignment horizontal="center" vertical="top"/>
    </xf>
    <xf numFmtId="4" fontId="30" fillId="0" borderId="14" xfId="0" applyNumberFormat="1" applyFont="1" applyFill="1" applyBorder="1" applyAlignment="1">
      <alignment horizontal="center" vertical="top"/>
    </xf>
    <xf numFmtId="49" fontId="31" fillId="0" borderId="13" xfId="0" applyNumberFormat="1" applyFont="1" applyBorder="1" applyAlignment="1">
      <alignment horizontal="center" vertical="top" wrapText="1"/>
    </xf>
    <xf numFmtId="49" fontId="20" fillId="0" borderId="13" xfId="0" applyNumberFormat="1" applyFont="1" applyBorder="1" applyAlignment="1">
      <alignment horizontal="center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4" fontId="32" fillId="0" borderId="14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top"/>
    </xf>
    <xf numFmtId="1" fontId="100" fillId="0" borderId="0" xfId="0" applyNumberFormat="1" applyFont="1" applyBorder="1" applyAlignment="1">
      <alignment horizontal="center" vertical="top"/>
    </xf>
    <xf numFmtId="49" fontId="34" fillId="0" borderId="0" xfId="0" applyNumberFormat="1" applyFont="1" applyBorder="1" applyAlignment="1">
      <alignment vertical="top"/>
    </xf>
    <xf numFmtId="0" fontId="5" fillId="0" borderId="0" xfId="52" applyNumberFormat="1" applyFont="1" applyFill="1" applyAlignment="1">
      <alignment horizontal="center" vertical="top"/>
      <protection/>
    </xf>
    <xf numFmtId="0" fontId="7" fillId="0" borderId="0" xfId="52" applyNumberFormat="1" applyFont="1" applyFill="1" applyAlignment="1">
      <alignment horizontal="center" vertical="top"/>
      <protection/>
    </xf>
    <xf numFmtId="0" fontId="7" fillId="0" borderId="0" xfId="52" applyNumberFormat="1" applyFont="1" applyFill="1" applyBorder="1" applyAlignment="1">
      <alignment horizontal="center" vertical="top"/>
      <protection/>
    </xf>
    <xf numFmtId="0" fontId="2" fillId="0" borderId="0" xfId="52" applyNumberFormat="1" applyFont="1" applyFill="1" applyBorder="1" applyAlignment="1">
      <alignment horizontal="center" vertical="top"/>
      <protection/>
    </xf>
    <xf numFmtId="0" fontId="35" fillId="0" borderId="0" xfId="52" applyNumberFormat="1" applyFont="1" applyFill="1" applyBorder="1" applyAlignment="1">
      <alignment horizontal="right" vertical="top"/>
      <protection/>
    </xf>
    <xf numFmtId="0" fontId="5" fillId="0" borderId="15" xfId="52" applyNumberFormat="1" applyFont="1" applyFill="1" applyBorder="1" applyAlignment="1">
      <alignment horizontal="center" vertical="top"/>
      <protection/>
    </xf>
    <xf numFmtId="0" fontId="4" fillId="0" borderId="15" xfId="52" applyNumberFormat="1" applyFont="1" applyFill="1" applyBorder="1" applyAlignment="1">
      <alignment horizontal="center" vertical="top"/>
      <protection/>
    </xf>
    <xf numFmtId="0" fontId="4" fillId="0" borderId="15" xfId="52" applyNumberFormat="1" applyFont="1" applyFill="1" applyBorder="1" applyAlignment="1">
      <alignment horizontal="center" vertical="top"/>
      <protection/>
    </xf>
    <xf numFmtId="0" fontId="5" fillId="0" borderId="16" xfId="52" applyNumberFormat="1" applyFont="1" applyFill="1" applyBorder="1" applyAlignment="1">
      <alignment horizontal="center" vertical="top"/>
      <protection/>
    </xf>
    <xf numFmtId="0" fontId="4" fillId="0" borderId="16" xfId="52" applyNumberFormat="1" applyFont="1" applyFill="1" applyBorder="1" applyAlignment="1">
      <alignment horizontal="center" vertical="top" wrapText="1"/>
      <protection/>
    </xf>
    <xf numFmtId="0" fontId="7" fillId="0" borderId="17" xfId="52" applyNumberFormat="1" applyFont="1" applyFill="1" applyBorder="1" applyAlignment="1">
      <alignment horizontal="center" vertical="top" wrapText="1"/>
      <protection/>
    </xf>
    <xf numFmtId="0" fontId="15" fillId="0" borderId="18" xfId="52" applyNumberFormat="1" applyFont="1" applyBorder="1" applyAlignment="1">
      <alignment vertical="top" wrapText="1"/>
      <protection/>
    </xf>
    <xf numFmtId="0" fontId="4" fillId="0" borderId="18" xfId="52" applyNumberFormat="1" applyFont="1" applyBorder="1" applyAlignment="1">
      <alignment horizontal="center" vertical="top" wrapText="1"/>
      <protection/>
    </xf>
    <xf numFmtId="0" fontId="2" fillId="0" borderId="18" xfId="52" applyNumberFormat="1" applyFont="1" applyFill="1" applyBorder="1" applyAlignment="1">
      <alignment horizontal="center" vertical="top" wrapText="1"/>
      <protection/>
    </xf>
    <xf numFmtId="4" fontId="4" fillId="0" borderId="18" xfId="52" applyNumberFormat="1" applyFont="1" applyBorder="1" applyAlignment="1">
      <alignment horizontal="center" vertical="top" wrapText="1"/>
      <protection/>
    </xf>
    <xf numFmtId="4" fontId="2" fillId="0" borderId="19" xfId="52" applyNumberFormat="1" applyFont="1" applyBorder="1" applyAlignment="1">
      <alignment horizontal="right" vertical="top" wrapText="1"/>
      <protection/>
    </xf>
    <xf numFmtId="0" fontId="14" fillId="0" borderId="18" xfId="52" applyNumberFormat="1" applyFont="1" applyBorder="1" applyAlignment="1">
      <alignment vertical="top" wrapText="1"/>
      <protection/>
    </xf>
    <xf numFmtId="0" fontId="7" fillId="0" borderId="20" xfId="52" applyNumberFormat="1" applyFont="1" applyFill="1" applyBorder="1" applyAlignment="1">
      <alignment horizontal="center" vertical="top" wrapText="1"/>
      <protection/>
    </xf>
    <xf numFmtId="0" fontId="4" fillId="0" borderId="21" xfId="52" applyNumberFormat="1" applyFont="1" applyFill="1" applyBorder="1" applyAlignment="1">
      <alignment vertical="top" wrapText="1"/>
      <protection/>
    </xf>
    <xf numFmtId="0" fontId="15" fillId="0" borderId="21" xfId="52" applyNumberFormat="1" applyFont="1" applyFill="1" applyBorder="1" applyAlignment="1">
      <alignment horizontal="center" vertical="top" wrapText="1"/>
      <protection/>
    </xf>
    <xf numFmtId="0" fontId="2" fillId="0" borderId="21" xfId="52" applyNumberFormat="1" applyFont="1" applyFill="1" applyBorder="1" applyAlignment="1">
      <alignment horizontal="center" vertical="top" wrapText="1"/>
      <protection/>
    </xf>
    <xf numFmtId="4" fontId="4" fillId="0" borderId="21" xfId="52" applyNumberFormat="1" applyFont="1" applyFill="1" applyBorder="1" applyAlignment="1">
      <alignment horizontal="center" vertical="top" wrapText="1"/>
      <protection/>
    </xf>
    <xf numFmtId="4" fontId="2" fillId="0" borderId="22" xfId="52" applyNumberFormat="1" applyFont="1" applyFill="1" applyBorder="1" applyAlignment="1">
      <alignment horizontal="right" vertical="top" wrapText="1"/>
      <protection/>
    </xf>
    <xf numFmtId="0" fontId="14" fillId="0" borderId="21" xfId="52" applyNumberFormat="1" applyFont="1" applyFill="1" applyBorder="1" applyAlignment="1">
      <alignment vertical="top" wrapText="1"/>
      <protection/>
    </xf>
    <xf numFmtId="0" fontId="7" fillId="0" borderId="23" xfId="52" applyNumberFormat="1" applyFont="1" applyFill="1" applyBorder="1" applyAlignment="1">
      <alignment horizontal="center" vertical="top" wrapText="1"/>
      <protection/>
    </xf>
    <xf numFmtId="0" fontId="4" fillId="0" borderId="24" xfId="52" applyNumberFormat="1" applyFont="1" applyBorder="1" applyAlignment="1">
      <alignment vertical="top" wrapText="1"/>
      <protection/>
    </xf>
    <xf numFmtId="0" fontId="4" fillId="0" borderId="24" xfId="52" applyNumberFormat="1" applyFont="1" applyBorder="1" applyAlignment="1">
      <alignment horizontal="center" vertical="top" wrapText="1"/>
      <protection/>
    </xf>
    <xf numFmtId="0" fontId="2" fillId="0" borderId="24" xfId="52" applyNumberFormat="1" applyFont="1" applyFill="1" applyBorder="1" applyAlignment="1">
      <alignment horizontal="center" vertical="top" wrapText="1"/>
      <protection/>
    </xf>
    <xf numFmtId="4" fontId="4" fillId="0" borderId="24" xfId="52" applyNumberFormat="1" applyFont="1" applyBorder="1" applyAlignment="1">
      <alignment horizontal="center" vertical="top" wrapText="1"/>
      <protection/>
    </xf>
    <xf numFmtId="4" fontId="2" fillId="0" borderId="25" xfId="52" applyNumberFormat="1" applyFont="1" applyBorder="1" applyAlignment="1">
      <alignment horizontal="right" vertical="top" wrapText="1"/>
      <protection/>
    </xf>
    <xf numFmtId="0" fontId="14" fillId="0" borderId="24" xfId="52" applyNumberFormat="1" applyFont="1" applyBorder="1" applyAlignment="1">
      <alignment vertical="top" wrapText="1"/>
      <protection/>
    </xf>
    <xf numFmtId="0" fontId="4" fillId="0" borderId="13" xfId="52" applyNumberFormat="1" applyFont="1" applyBorder="1" applyAlignment="1">
      <alignment vertical="top" wrapText="1"/>
      <protection/>
    </xf>
    <xf numFmtId="0" fontId="4" fillId="0" borderId="13" xfId="52" applyNumberFormat="1" applyFont="1" applyBorder="1" applyAlignment="1">
      <alignment horizontal="center" vertical="top" wrapText="1"/>
      <protection/>
    </xf>
    <xf numFmtId="0" fontId="2" fillId="0" borderId="13" xfId="52" applyNumberFormat="1" applyFont="1" applyBorder="1" applyAlignment="1">
      <alignment horizontal="center" vertical="top" wrapText="1"/>
      <protection/>
    </xf>
    <xf numFmtId="4" fontId="2" fillId="0" borderId="14" xfId="52" applyNumberFormat="1" applyFont="1" applyBorder="1" applyAlignment="1">
      <alignment horizontal="right" vertical="top" wrapText="1"/>
      <protection/>
    </xf>
    <xf numFmtId="0" fontId="14" fillId="0" borderId="13" xfId="52" applyNumberFormat="1" applyFont="1" applyBorder="1" applyAlignment="1">
      <alignment vertical="top" wrapText="1"/>
      <protection/>
    </xf>
    <xf numFmtId="0" fontId="4" fillId="0" borderId="26" xfId="52" applyNumberFormat="1" applyFont="1" applyBorder="1" applyAlignment="1">
      <alignment vertical="top" wrapText="1"/>
      <protection/>
    </xf>
    <xf numFmtId="0" fontId="4" fillId="0" borderId="26" xfId="52" applyNumberFormat="1" applyFont="1" applyBorder="1" applyAlignment="1">
      <alignment horizontal="center" vertical="top" wrapText="1"/>
      <protection/>
    </xf>
    <xf numFmtId="0" fontId="2" fillId="0" borderId="26" xfId="52" applyNumberFormat="1" applyFont="1" applyBorder="1" applyAlignment="1">
      <alignment horizontal="center" vertical="top" wrapText="1"/>
      <protection/>
    </xf>
    <xf numFmtId="4" fontId="2" fillId="0" borderId="27" xfId="52" applyNumberFormat="1" applyFont="1" applyBorder="1" applyAlignment="1">
      <alignment horizontal="right" vertical="top" wrapText="1"/>
      <protection/>
    </xf>
    <xf numFmtId="0" fontId="14" fillId="0" borderId="26" xfId="52" applyNumberFormat="1" applyFont="1" applyBorder="1" applyAlignment="1">
      <alignment vertical="top" wrapText="1"/>
      <protection/>
    </xf>
    <xf numFmtId="0" fontId="15" fillId="0" borderId="24" xfId="52" applyNumberFormat="1" applyFont="1" applyBorder="1" applyAlignment="1">
      <alignment horizontal="center" vertical="top" wrapText="1"/>
      <protection/>
    </xf>
    <xf numFmtId="0" fontId="2" fillId="0" borderId="24" xfId="52" applyNumberFormat="1" applyFont="1" applyBorder="1" applyAlignment="1">
      <alignment horizontal="center" vertical="top" wrapText="1"/>
      <protection/>
    </xf>
    <xf numFmtId="4" fontId="4" fillId="0" borderId="13" xfId="52" applyNumberFormat="1" applyFont="1" applyBorder="1" applyAlignment="1">
      <alignment horizontal="center" vertical="top" wrapText="1"/>
      <protection/>
    </xf>
    <xf numFmtId="0" fontId="14" fillId="0" borderId="12" xfId="52" applyNumberFormat="1" applyFont="1" applyBorder="1" applyAlignment="1">
      <alignment vertical="top" wrapText="1"/>
      <protection/>
    </xf>
    <xf numFmtId="0" fontId="15" fillId="0" borderId="26" xfId="52" applyNumberFormat="1" applyFont="1" applyBorder="1" applyAlignment="1">
      <alignment vertical="top" wrapText="1"/>
      <protection/>
    </xf>
    <xf numFmtId="0" fontId="15" fillId="0" borderId="26" xfId="52" applyNumberFormat="1" applyFont="1" applyBorder="1" applyAlignment="1">
      <alignment horizontal="center" vertical="top" wrapText="1"/>
      <protection/>
    </xf>
    <xf numFmtId="4" fontId="4" fillId="0" borderId="26" xfId="52" applyNumberFormat="1" applyFont="1" applyBorder="1" applyAlignment="1">
      <alignment horizontal="center" vertical="top" wrapText="1"/>
      <protection/>
    </xf>
    <xf numFmtId="0" fontId="14" fillId="0" borderId="28" xfId="52" applyNumberFormat="1" applyFont="1" applyBorder="1" applyAlignment="1">
      <alignment vertical="top" wrapText="1"/>
      <protection/>
    </xf>
    <xf numFmtId="0" fontId="15" fillId="0" borderId="13" xfId="52" applyNumberFormat="1" applyFont="1" applyBorder="1" applyAlignment="1">
      <alignment horizontal="center" vertical="top" wrapText="1"/>
      <protection/>
    </xf>
    <xf numFmtId="0" fontId="4" fillId="0" borderId="29" xfId="52" applyNumberFormat="1" applyFont="1" applyFill="1" applyBorder="1" applyAlignment="1">
      <alignment horizontal="center" vertical="top"/>
      <protection/>
    </xf>
    <xf numFmtId="0" fontId="4" fillId="0" borderId="30" xfId="52" applyNumberFormat="1" applyFont="1" applyFill="1" applyBorder="1" applyAlignment="1">
      <alignment horizontal="left" vertical="top"/>
      <protection/>
    </xf>
    <xf numFmtId="0" fontId="4" fillId="0" borderId="30" xfId="52" applyNumberFormat="1" applyFont="1" applyFill="1" applyBorder="1" applyAlignment="1">
      <alignment vertical="top"/>
      <protection/>
    </xf>
    <xf numFmtId="0" fontId="4" fillId="0" borderId="31" xfId="52" applyNumberFormat="1" applyFont="1" applyFill="1" applyBorder="1" applyAlignment="1">
      <alignment horizontal="center" vertical="top"/>
      <protection/>
    </xf>
    <xf numFmtId="0" fontId="36" fillId="0" borderId="16" xfId="52" applyNumberFormat="1" applyFont="1" applyFill="1" applyBorder="1" applyAlignment="1">
      <alignment horizontal="center" vertical="top"/>
      <protection/>
    </xf>
    <xf numFmtId="0" fontId="4" fillId="0" borderId="32" xfId="52" applyNumberFormat="1" applyFont="1" applyFill="1" applyBorder="1" applyAlignment="1">
      <alignment horizontal="center" vertical="top" wrapText="1"/>
      <protection/>
    </xf>
    <xf numFmtId="0" fontId="4" fillId="0" borderId="31" xfId="52" applyNumberFormat="1" applyFont="1" applyFill="1" applyBorder="1" applyAlignment="1">
      <alignment horizontal="center" vertical="top" wrapText="1"/>
      <protection/>
    </xf>
    <xf numFmtId="0" fontId="4" fillId="0" borderId="33" xfId="52" applyNumberFormat="1" applyFont="1" applyFill="1" applyBorder="1" applyAlignment="1">
      <alignment horizontal="center" vertical="top" wrapText="1"/>
      <protection/>
    </xf>
    <xf numFmtId="0" fontId="4" fillId="0" borderId="34" xfId="52" applyNumberFormat="1" applyFont="1" applyFill="1" applyBorder="1" applyAlignment="1">
      <alignment horizontal="center" vertical="top" wrapText="1"/>
      <protection/>
    </xf>
    <xf numFmtId="0" fontId="7" fillId="0" borderId="16" xfId="52" applyNumberFormat="1" applyFont="1" applyFill="1" applyBorder="1" applyAlignment="1">
      <alignment horizontal="center" vertical="top"/>
      <protection/>
    </xf>
    <xf numFmtId="0" fontId="43" fillId="0" borderId="24" xfId="52" applyFont="1" applyFill="1" applyBorder="1" applyAlignment="1">
      <alignment vertical="top"/>
      <protection/>
    </xf>
    <xf numFmtId="0" fontId="2" fillId="0" borderId="24" xfId="52" applyFont="1" applyFill="1" applyBorder="1" applyAlignment="1">
      <alignment horizontal="center" vertical="top"/>
      <protection/>
    </xf>
    <xf numFmtId="4" fontId="4" fillId="0" borderId="24" xfId="52" applyNumberFormat="1" applyFont="1" applyFill="1" applyBorder="1" applyAlignment="1">
      <alignment horizontal="center" vertical="top" wrapText="1"/>
      <protection/>
    </xf>
    <xf numFmtId="4" fontId="2" fillId="0" borderId="25" xfId="52" applyNumberFormat="1" applyFont="1" applyFill="1" applyBorder="1" applyAlignment="1">
      <alignment horizontal="center" vertical="top" wrapText="1"/>
      <protection/>
    </xf>
    <xf numFmtId="0" fontId="7" fillId="0" borderId="12" xfId="52" applyNumberFormat="1" applyFont="1" applyFill="1" applyBorder="1" applyAlignment="1">
      <alignment horizontal="center" vertical="top" wrapText="1"/>
      <protection/>
    </xf>
    <xf numFmtId="0" fontId="43" fillId="0" borderId="13" xfId="52" applyFont="1" applyFill="1" applyBorder="1" applyAlignment="1">
      <alignment vertical="top"/>
      <protection/>
    </xf>
    <xf numFmtId="0" fontId="2" fillId="0" borderId="13" xfId="52" applyFont="1" applyFill="1" applyBorder="1" applyAlignment="1">
      <alignment horizontal="center" vertical="top"/>
      <protection/>
    </xf>
    <xf numFmtId="4" fontId="4" fillId="0" borderId="13" xfId="52" applyNumberFormat="1" applyFont="1" applyFill="1" applyBorder="1" applyAlignment="1">
      <alignment horizontal="center" vertical="top" wrapText="1"/>
      <protection/>
    </xf>
    <xf numFmtId="4" fontId="2" fillId="0" borderId="14" xfId="52" applyNumberFormat="1" applyFont="1" applyFill="1" applyBorder="1" applyAlignment="1">
      <alignment horizontal="center" vertical="top" wrapText="1"/>
      <protection/>
    </xf>
    <xf numFmtId="0" fontId="41" fillId="0" borderId="35" xfId="52" applyNumberFormat="1" applyFont="1" applyFill="1" applyBorder="1" applyAlignment="1">
      <alignment horizontal="left" vertical="top"/>
      <protection/>
    </xf>
    <xf numFmtId="0" fontId="4" fillId="0" borderId="35" xfId="52" applyNumberFormat="1" applyFont="1" applyBorder="1" applyAlignment="1">
      <alignment vertical="top" wrapText="1"/>
      <protection/>
    </xf>
    <xf numFmtId="0" fontId="5" fillId="0" borderId="35" xfId="52" applyNumberFormat="1" applyFont="1" applyBorder="1" applyAlignment="1">
      <alignment vertical="top" wrapText="1"/>
      <protection/>
    </xf>
    <xf numFmtId="0" fontId="42" fillId="0" borderId="35" xfId="52" applyNumberFormat="1" applyFont="1" applyFill="1" applyBorder="1" applyAlignment="1">
      <alignment horizontal="left" vertical="top"/>
      <protection/>
    </xf>
    <xf numFmtId="0" fontId="4" fillId="0" borderId="35" xfId="52" applyNumberFormat="1" applyFont="1" applyFill="1" applyBorder="1" applyAlignment="1">
      <alignment vertical="top" wrapText="1"/>
      <protection/>
    </xf>
    <xf numFmtId="0" fontId="4" fillId="0" borderId="35" xfId="52" applyNumberFormat="1" applyFont="1" applyFill="1" applyBorder="1" applyAlignment="1">
      <alignment horizontal="center" vertical="top" wrapText="1"/>
      <protection/>
    </xf>
    <xf numFmtId="0" fontId="44" fillId="0" borderId="24" xfId="52" applyFont="1" applyBorder="1" applyAlignment="1">
      <alignment vertical="top"/>
      <protection/>
    </xf>
    <xf numFmtId="0" fontId="44" fillId="0" borderId="13" xfId="52" applyFont="1" applyBorder="1" applyAlignment="1">
      <alignment vertical="top"/>
      <protection/>
    </xf>
    <xf numFmtId="0" fontId="45" fillId="0" borderId="13" xfId="52" applyFont="1" applyFill="1" applyBorder="1" applyAlignment="1">
      <alignment horizontal="center" vertical="top"/>
      <protection/>
    </xf>
    <xf numFmtId="0" fontId="7" fillId="0" borderId="36" xfId="52" applyNumberFormat="1" applyFont="1" applyFill="1" applyBorder="1" applyAlignment="1">
      <alignment horizontal="center" vertical="top" wrapText="1"/>
      <protection/>
    </xf>
    <xf numFmtId="0" fontId="44" fillId="0" borderId="10" xfId="52" applyFont="1" applyBorder="1" applyAlignment="1">
      <alignment vertical="top"/>
      <protection/>
    </xf>
    <xf numFmtId="0" fontId="2" fillId="0" borderId="10" xfId="52" applyFont="1" applyFill="1" applyBorder="1" applyAlignment="1">
      <alignment horizontal="center" vertical="top"/>
      <protection/>
    </xf>
    <xf numFmtId="4" fontId="4" fillId="0" borderId="10" xfId="52" applyNumberFormat="1" applyFont="1" applyFill="1" applyBorder="1" applyAlignment="1">
      <alignment horizontal="center" vertical="top" wrapText="1"/>
      <protection/>
    </xf>
    <xf numFmtId="4" fontId="2" fillId="0" borderId="11" xfId="52" applyNumberFormat="1" applyFont="1" applyFill="1" applyBorder="1" applyAlignment="1">
      <alignment horizontal="center" vertical="top" wrapText="1"/>
      <protection/>
    </xf>
    <xf numFmtId="0" fontId="14" fillId="0" borderId="10" xfId="52" applyNumberFormat="1" applyFont="1" applyBorder="1" applyAlignment="1">
      <alignment vertical="top" wrapText="1"/>
      <protection/>
    </xf>
    <xf numFmtId="0" fontId="7" fillId="0" borderId="37" xfId="52" applyNumberFormat="1" applyFont="1" applyFill="1" applyBorder="1" applyAlignment="1">
      <alignment horizontal="center" vertical="top" wrapText="1"/>
      <protection/>
    </xf>
    <xf numFmtId="0" fontId="4" fillId="0" borderId="38" xfId="52" applyFont="1" applyBorder="1" applyAlignment="1">
      <alignment vertical="top"/>
      <protection/>
    </xf>
    <xf numFmtId="0" fontId="2" fillId="0" borderId="38" xfId="52" applyFont="1" applyFill="1" applyBorder="1" applyAlignment="1">
      <alignment horizontal="center" vertical="top"/>
      <protection/>
    </xf>
    <xf numFmtId="4" fontId="4" fillId="0" borderId="38" xfId="52" applyNumberFormat="1" applyFont="1" applyFill="1" applyBorder="1" applyAlignment="1">
      <alignment horizontal="center" vertical="top" wrapText="1"/>
      <protection/>
    </xf>
    <xf numFmtId="4" fontId="2" fillId="0" borderId="39" xfId="52" applyNumberFormat="1" applyFont="1" applyFill="1" applyBorder="1" applyAlignment="1">
      <alignment horizontal="center" vertical="top" wrapText="1"/>
      <protection/>
    </xf>
    <xf numFmtId="0" fontId="14" fillId="0" borderId="40" xfId="52" applyNumberFormat="1" applyFont="1" applyBorder="1" applyAlignment="1">
      <alignment vertical="top" wrapText="1"/>
      <protection/>
    </xf>
    <xf numFmtId="0" fontId="4" fillId="0" borderId="13" xfId="52" applyFont="1" applyBorder="1" applyAlignment="1">
      <alignment vertical="top"/>
      <protection/>
    </xf>
    <xf numFmtId="0" fontId="2" fillId="0" borderId="13" xfId="52" applyFont="1" applyBorder="1" applyAlignment="1">
      <alignment vertical="top"/>
      <protection/>
    </xf>
    <xf numFmtId="0" fontId="46" fillId="0" borderId="13" xfId="52" applyFont="1" applyBorder="1" applyAlignment="1">
      <alignment vertical="top"/>
      <protection/>
    </xf>
    <xf numFmtId="0" fontId="14" fillId="0" borderId="41" xfId="52" applyNumberFormat="1" applyFont="1" applyBorder="1" applyAlignment="1">
      <alignment vertical="top" wrapText="1"/>
      <protection/>
    </xf>
    <xf numFmtId="0" fontId="7" fillId="0" borderId="37" xfId="52" applyFont="1" applyFill="1" applyBorder="1" applyAlignment="1">
      <alignment vertical="top"/>
      <protection/>
    </xf>
    <xf numFmtId="0" fontId="2" fillId="0" borderId="38" xfId="52" applyFont="1" applyFill="1" applyBorder="1" applyAlignment="1">
      <alignment vertical="top"/>
      <protection/>
    </xf>
    <xf numFmtId="0" fontId="7" fillId="0" borderId="12" xfId="52" applyFont="1" applyFill="1" applyBorder="1" applyAlignment="1">
      <alignment vertical="top"/>
      <protection/>
    </xf>
    <xf numFmtId="0" fontId="2" fillId="0" borderId="13" xfId="52" applyFont="1" applyFill="1" applyBorder="1" applyAlignment="1">
      <alignment vertical="top"/>
      <protection/>
    </xf>
    <xf numFmtId="0" fontId="47" fillId="0" borderId="13" xfId="52" applyFont="1" applyBorder="1" applyAlignment="1">
      <alignment vertical="top" wrapText="1"/>
      <protection/>
    </xf>
    <xf numFmtId="0" fontId="7" fillId="0" borderId="42" xfId="52" applyFont="1" applyFill="1" applyBorder="1" applyAlignment="1">
      <alignment vertical="top"/>
      <protection/>
    </xf>
    <xf numFmtId="0" fontId="2" fillId="0" borderId="43" xfId="52" applyFont="1" applyFill="1" applyBorder="1" applyAlignment="1">
      <alignment vertical="top"/>
      <protection/>
    </xf>
    <xf numFmtId="0" fontId="2" fillId="0" borderId="43" xfId="52" applyFont="1" applyFill="1" applyBorder="1" applyAlignment="1">
      <alignment horizontal="center" vertical="top"/>
      <protection/>
    </xf>
    <xf numFmtId="4" fontId="4" fillId="0" borderId="43" xfId="52" applyNumberFormat="1" applyFont="1" applyFill="1" applyBorder="1" applyAlignment="1">
      <alignment horizontal="center" vertical="top" wrapText="1"/>
      <protection/>
    </xf>
    <xf numFmtId="4" fontId="2" fillId="0" borderId="44" xfId="52" applyNumberFormat="1" applyFont="1" applyFill="1" applyBorder="1" applyAlignment="1">
      <alignment horizontal="center" vertical="top" wrapText="1"/>
      <protection/>
    </xf>
    <xf numFmtId="0" fontId="14" fillId="0" borderId="45" xfId="52" applyNumberFormat="1" applyFont="1" applyBorder="1" applyAlignment="1">
      <alignment vertical="top" wrapText="1"/>
      <protection/>
    </xf>
    <xf numFmtId="0" fontId="2" fillId="0" borderId="0" xfId="52" applyNumberFormat="1" applyFont="1" applyFill="1" applyBorder="1" applyAlignment="1">
      <alignment vertical="top"/>
      <protection/>
    </xf>
    <xf numFmtId="0" fontId="4" fillId="0" borderId="0" xfId="52" applyNumberFormat="1" applyFont="1" applyBorder="1" applyAlignment="1">
      <alignment vertical="top" wrapText="1"/>
      <protection/>
    </xf>
    <xf numFmtId="0" fontId="2" fillId="0" borderId="0" xfId="52" applyNumberFormat="1" applyFont="1" applyBorder="1" applyAlignment="1">
      <alignment horizontal="center" vertical="top" wrapText="1"/>
      <protection/>
    </xf>
    <xf numFmtId="4" fontId="4" fillId="0" borderId="0" xfId="52" applyNumberFormat="1" applyFont="1" applyBorder="1" applyAlignment="1">
      <alignment horizontal="right" vertical="top" wrapText="1"/>
      <protection/>
    </xf>
    <xf numFmtId="0" fontId="49" fillId="0" borderId="0" xfId="52" applyNumberFormat="1" applyFont="1" applyFill="1" applyAlignment="1">
      <alignment horizontal="left" vertical="top"/>
      <protection/>
    </xf>
    <xf numFmtId="0" fontId="2" fillId="0" borderId="0" xfId="52" applyNumberFormat="1" applyFont="1" applyFill="1" applyAlignment="1">
      <alignment horizontal="center" vertical="top"/>
      <protection/>
    </xf>
    <xf numFmtId="0" fontId="49" fillId="0" borderId="0" xfId="52" applyNumberFormat="1" applyFont="1" applyFill="1" applyAlignment="1">
      <alignment horizontal="right" vertical="top"/>
      <protection/>
    </xf>
    <xf numFmtId="0" fontId="50" fillId="0" borderId="0" xfId="52" applyNumberFormat="1" applyFont="1" applyFill="1" applyAlignment="1">
      <alignment vertical="top"/>
      <protection/>
    </xf>
    <xf numFmtId="0" fontId="5" fillId="0" borderId="0" xfId="52" applyFont="1" applyAlignment="1">
      <alignment horizontal="left" vertical="top"/>
      <protection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5" fillId="0" borderId="0" xfId="52" applyNumberFormat="1" applyFont="1" applyBorder="1" applyAlignment="1">
      <alignment vertical="top" wrapText="1"/>
      <protection/>
    </xf>
    <xf numFmtId="0" fontId="7" fillId="0" borderId="0" xfId="52" applyNumberFormat="1" applyFont="1" applyBorder="1" applyAlignment="1">
      <alignment horizontal="center" vertical="top" wrapText="1"/>
      <protection/>
    </xf>
    <xf numFmtId="4" fontId="5" fillId="0" borderId="0" xfId="52" applyNumberFormat="1" applyFont="1" applyBorder="1" applyAlignment="1">
      <alignment horizontal="right" vertical="top" wrapText="1"/>
      <protection/>
    </xf>
    <xf numFmtId="4" fontId="7" fillId="0" borderId="0" xfId="52" applyNumberFormat="1" applyFont="1" applyBorder="1" applyAlignment="1">
      <alignment horizontal="right" vertical="top" wrapText="1"/>
      <protection/>
    </xf>
    <xf numFmtId="0" fontId="12" fillId="0" borderId="0" xfId="52" applyNumberFormat="1" applyFont="1" applyBorder="1" applyAlignment="1">
      <alignment vertical="top" wrapText="1"/>
      <protection/>
    </xf>
    <xf numFmtId="0" fontId="36" fillId="0" borderId="0" xfId="52" applyFont="1" applyAlignment="1">
      <alignment vertical="top"/>
      <protection/>
    </xf>
    <xf numFmtId="0" fontId="2" fillId="0" borderId="0" xfId="52" applyNumberFormat="1" applyFont="1" applyAlignment="1">
      <alignment vertical="top"/>
      <protection/>
    </xf>
    <xf numFmtId="0" fontId="36" fillId="0" borderId="0" xfId="52" applyNumberFormat="1" applyFont="1" applyBorder="1" applyAlignment="1">
      <alignment vertical="top" wrapText="1"/>
      <protection/>
    </xf>
    <xf numFmtId="0" fontId="4" fillId="0" borderId="0" xfId="52" applyFont="1" applyAlignment="1">
      <alignment vertical="top"/>
      <protection/>
    </xf>
    <xf numFmtId="0" fontId="4" fillId="0" borderId="34" xfId="52" applyNumberFormat="1" applyFont="1" applyFill="1" applyBorder="1" applyAlignment="1">
      <alignment horizontal="center" vertical="center" wrapText="1"/>
      <protection/>
    </xf>
    <xf numFmtId="0" fontId="4" fillId="0" borderId="33" xfId="52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1" fontId="101" fillId="0" borderId="0" xfId="0" applyNumberFormat="1" applyFont="1" applyBorder="1" applyAlignment="1">
      <alignment horizontal="center" vertical="top"/>
    </xf>
    <xf numFmtId="1" fontId="102" fillId="0" borderId="0" xfId="0" applyNumberFormat="1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164" fontId="56" fillId="0" borderId="31" xfId="0" applyNumberFormat="1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3" fontId="54" fillId="0" borderId="39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3" fontId="54" fillId="0" borderId="14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3" fontId="54" fillId="0" borderId="4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48" xfId="0" applyFont="1" applyBorder="1" applyAlignment="1">
      <alignment horizontal="center" vertical="center"/>
    </xf>
    <xf numFmtId="49" fontId="14" fillId="0" borderId="0" xfId="53" applyFont="1" applyBorder="1" applyAlignment="1">
      <alignment horizontal="left" wrapText="1"/>
      <protection/>
    </xf>
    <xf numFmtId="49" fontId="14" fillId="0" borderId="0" xfId="53" applyBorder="1" applyAlignment="1">
      <alignment horizontal="left" wrapText="1"/>
      <protection/>
    </xf>
    <xf numFmtId="49" fontId="13" fillId="0" borderId="0" xfId="53" applyFont="1" applyBorder="1">
      <alignment/>
      <protection/>
    </xf>
    <xf numFmtId="49" fontId="25" fillId="0" borderId="49" xfId="0" applyNumberFormat="1" applyFont="1" applyFill="1" applyBorder="1" applyAlignment="1">
      <alignment horizontal="center" vertical="top" wrapText="1"/>
    </xf>
    <xf numFmtId="49" fontId="25" fillId="0" borderId="50" xfId="0" applyNumberFormat="1" applyFont="1" applyFill="1" applyBorder="1" applyAlignment="1">
      <alignment horizontal="center" vertical="top" wrapText="1"/>
    </xf>
    <xf numFmtId="0" fontId="26" fillId="0" borderId="3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" fontId="26" fillId="0" borderId="49" xfId="0" applyNumberFormat="1" applyFont="1" applyFill="1" applyBorder="1" applyAlignment="1">
      <alignment horizontal="center" vertical="center" wrapText="1"/>
    </xf>
    <xf numFmtId="4" fontId="26" fillId="0" borderId="51" xfId="0" applyNumberFormat="1" applyFont="1" applyFill="1" applyBorder="1" applyAlignment="1">
      <alignment horizontal="center" vertical="center" wrapText="1"/>
    </xf>
    <xf numFmtId="4" fontId="26" fillId="0" borderId="52" xfId="0" applyNumberFormat="1" applyFont="1" applyFill="1" applyBorder="1" applyAlignment="1">
      <alignment horizontal="center" vertical="center" wrapText="1"/>
    </xf>
    <xf numFmtId="4" fontId="25" fillId="0" borderId="53" xfId="0" applyNumberFormat="1" applyFont="1" applyFill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top"/>
    </xf>
    <xf numFmtId="49" fontId="15" fillId="0" borderId="0" xfId="53" applyFont="1" applyBorder="1" applyAlignment="1">
      <alignment horizontal="center" vertical="center" wrapText="1"/>
      <protection/>
    </xf>
    <xf numFmtId="1" fontId="3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left" vertical="center"/>
    </xf>
    <xf numFmtId="0" fontId="29" fillId="33" borderId="12" xfId="0" applyFont="1" applyFill="1" applyBorder="1" applyAlignment="1">
      <alignment horizontal="center" vertical="top"/>
    </xf>
    <xf numFmtId="0" fontId="29" fillId="33" borderId="13" xfId="0" applyFont="1" applyFill="1" applyBorder="1" applyAlignment="1">
      <alignment horizontal="center" vertical="top"/>
    </xf>
    <xf numFmtId="0" fontId="29" fillId="33" borderId="14" xfId="0" applyFont="1" applyFill="1" applyBorder="1" applyAlignment="1">
      <alignment horizontal="center" vertical="top"/>
    </xf>
    <xf numFmtId="0" fontId="28" fillId="34" borderId="12" xfId="0" applyFont="1" applyFill="1" applyBorder="1" applyAlignment="1">
      <alignment horizontal="center" vertical="top"/>
    </xf>
    <xf numFmtId="0" fontId="28" fillId="34" borderId="13" xfId="0" applyFont="1" applyFill="1" applyBorder="1" applyAlignment="1">
      <alignment horizontal="center" vertical="top"/>
    </xf>
    <xf numFmtId="0" fontId="28" fillId="34" borderId="14" xfId="0" applyFont="1" applyFill="1" applyBorder="1" applyAlignment="1">
      <alignment horizontal="center" vertical="top"/>
    </xf>
    <xf numFmtId="1" fontId="10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99" fillId="0" borderId="0" xfId="0" applyFont="1" applyBorder="1" applyAlignment="1">
      <alignment horizontal="center" vertical="top"/>
    </xf>
    <xf numFmtId="1" fontId="101" fillId="0" borderId="0" xfId="0" applyNumberFormat="1" applyFont="1" applyBorder="1" applyAlignment="1">
      <alignment horizontal="center" vertical="top"/>
    </xf>
    <xf numFmtId="1" fontId="2" fillId="0" borderId="56" xfId="0" applyNumberFormat="1" applyFont="1" applyBorder="1" applyAlignment="1">
      <alignment horizontal="left" vertical="center"/>
    </xf>
    <xf numFmtId="4" fontId="34" fillId="0" borderId="56" xfId="0" applyNumberFormat="1" applyFont="1" applyBorder="1" applyAlignment="1">
      <alignment horizontal="left" vertical="top"/>
    </xf>
    <xf numFmtId="4" fontId="14" fillId="0" borderId="56" xfId="0" applyNumberFormat="1" applyFont="1" applyBorder="1" applyAlignment="1">
      <alignment horizontal="left" vertical="top"/>
    </xf>
    <xf numFmtId="0" fontId="28" fillId="34" borderId="37" xfId="0" applyFont="1" applyFill="1" applyBorder="1" applyAlignment="1">
      <alignment horizontal="center" vertical="top"/>
    </xf>
    <xf numFmtId="0" fontId="28" fillId="34" borderId="38" xfId="0" applyFont="1" applyFill="1" applyBorder="1" applyAlignment="1">
      <alignment horizontal="center" vertical="top"/>
    </xf>
    <xf numFmtId="0" fontId="28" fillId="34" borderId="39" xfId="0" applyFont="1" applyFill="1" applyBorder="1" applyAlignment="1">
      <alignment horizontal="center" vertical="top"/>
    </xf>
    <xf numFmtId="49" fontId="15" fillId="0" borderId="0" xfId="53" applyFont="1" applyBorder="1" applyAlignment="1">
      <alignment horizontal="center" vertical="center"/>
      <protection/>
    </xf>
    <xf numFmtId="0" fontId="24" fillId="0" borderId="0" xfId="0" applyFont="1" applyAlignment="1">
      <alignment horizontal="center" vertical="top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51" fillId="0" borderId="0" xfId="52" applyFont="1" applyAlignment="1">
      <alignment horizontal="left" vertical="top" wrapText="1"/>
      <protection/>
    </xf>
    <xf numFmtId="0" fontId="7" fillId="0" borderId="0" xfId="52" applyFont="1" applyAlignment="1">
      <alignment horizontal="left" vertical="top" wrapText="1"/>
      <protection/>
    </xf>
    <xf numFmtId="1" fontId="104" fillId="0" borderId="0" xfId="0" applyNumberFormat="1" applyFont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/>
      <protection/>
    </xf>
    <xf numFmtId="0" fontId="5" fillId="0" borderId="16" xfId="52" applyNumberFormat="1" applyFont="1" applyFill="1" applyBorder="1" applyAlignment="1">
      <alignment horizontal="center" vertical="center"/>
      <protection/>
    </xf>
    <xf numFmtId="0" fontId="5" fillId="0" borderId="33" xfId="52" applyNumberFormat="1" applyFont="1" applyFill="1" applyBorder="1" applyAlignment="1">
      <alignment horizontal="center" vertical="center"/>
      <protection/>
    </xf>
    <xf numFmtId="0" fontId="5" fillId="0" borderId="30" xfId="52" applyNumberFormat="1" applyFont="1" applyFill="1" applyBorder="1" applyAlignment="1">
      <alignment horizontal="center" vertical="center"/>
      <protection/>
    </xf>
    <xf numFmtId="0" fontId="5" fillId="0" borderId="31" xfId="52" applyNumberFormat="1" applyFont="1" applyFill="1" applyBorder="1" applyAlignment="1">
      <alignment horizontal="center" vertical="center"/>
      <protection/>
    </xf>
    <xf numFmtId="0" fontId="41" fillId="0" borderId="35" xfId="52" applyNumberFormat="1" applyFont="1" applyFill="1" applyBorder="1" applyAlignment="1">
      <alignment horizontal="center" vertical="top"/>
      <protection/>
    </xf>
    <xf numFmtId="0" fontId="41" fillId="0" borderId="59" xfId="52" applyNumberFormat="1" applyFont="1" applyFill="1" applyBorder="1" applyAlignment="1">
      <alignment horizontal="center" vertical="top"/>
      <protection/>
    </xf>
    <xf numFmtId="0" fontId="37" fillId="0" borderId="60" xfId="52" applyNumberFormat="1" applyFont="1" applyBorder="1" applyAlignment="1">
      <alignment horizontal="center" vertical="top"/>
      <protection/>
    </xf>
    <xf numFmtId="0" fontId="6" fillId="0" borderId="0" xfId="52" applyNumberFormat="1" applyFont="1" applyFill="1" applyAlignment="1">
      <alignment horizontal="center" vertical="top"/>
      <protection/>
    </xf>
    <xf numFmtId="0" fontId="6" fillId="0" borderId="0" xfId="52" applyNumberFormat="1" applyFont="1" applyFill="1" applyBorder="1" applyAlignment="1">
      <alignment horizontal="center" vertical="top"/>
      <protection/>
    </xf>
    <xf numFmtId="0" fontId="4" fillId="0" borderId="15" xfId="52" applyNumberFormat="1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center" vertical="center"/>
      <protection/>
    </xf>
    <xf numFmtId="1" fontId="10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5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KUMENTI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1" name="Picture 1" descr="reac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494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1" name="Picture 1" descr="reac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0"/>
          <a:ext cx="2419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zoomScale="64" zoomScaleNormal="64" zoomScaleSheetLayoutView="85" zoomScalePageLayoutView="0" workbookViewId="0" topLeftCell="A1">
      <selection activeCell="E87" sqref="E87"/>
    </sheetView>
  </sheetViews>
  <sheetFormatPr defaultColWidth="9.00390625" defaultRowHeight="12.75"/>
  <cols>
    <col min="1" max="1" width="4.25390625" style="25" customWidth="1"/>
    <col min="2" max="2" width="63.00390625" style="1" customWidth="1"/>
    <col min="3" max="3" width="12.875" style="1" customWidth="1"/>
    <col min="4" max="4" width="18.625" style="22" customWidth="1"/>
    <col min="5" max="5" width="29.375" style="22" customWidth="1"/>
    <col min="6" max="6" width="9.875" style="3" customWidth="1"/>
    <col min="7" max="7" width="11.375" style="3" customWidth="1"/>
    <col min="8" max="8" width="10.875" style="3" customWidth="1"/>
    <col min="9" max="9" width="14.00390625" style="3" customWidth="1"/>
    <col min="10" max="10" width="14.25390625" style="3" customWidth="1"/>
    <col min="11" max="11" width="9.75390625" style="5" customWidth="1"/>
    <col min="12" max="12" width="8.25390625" style="5" customWidth="1"/>
    <col min="13" max="15" width="9.125" style="5" customWidth="1"/>
    <col min="16" max="16384" width="9.125" style="1" customWidth="1"/>
  </cols>
  <sheetData>
    <row r="1" spans="1:16" s="2" customFormat="1" ht="38.25" customHeight="1">
      <c r="A1" s="229" t="s">
        <v>10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16"/>
      <c r="M1" s="16"/>
      <c r="N1" s="16"/>
      <c r="O1" s="16"/>
      <c r="P1" s="8"/>
    </row>
    <row r="2" spans="1:16" s="7" customFormat="1" ht="20.25">
      <c r="A2" s="230" t="s">
        <v>242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17"/>
      <c r="M2" s="17"/>
      <c r="N2" s="17"/>
      <c r="O2" s="17"/>
      <c r="P2" s="11"/>
    </row>
    <row r="3" spans="1:16" s="9" customFormat="1" ht="20.25">
      <c r="A3" s="231" t="s">
        <v>11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56"/>
      <c r="M3" s="56"/>
      <c r="N3" s="56"/>
      <c r="O3" s="56"/>
      <c r="P3" s="12"/>
    </row>
    <row r="4" spans="1:15" s="11" customFormat="1" ht="24" customHeight="1">
      <c r="A4" s="232" t="s">
        <v>243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57"/>
      <c r="M4" s="57"/>
      <c r="N4" s="57"/>
      <c r="O4" s="57"/>
    </row>
    <row r="5" spans="1:256" s="11" customFormat="1" ht="20.25">
      <c r="A5" s="239" t="s">
        <v>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18"/>
      <c r="M5" s="18"/>
      <c r="N5" s="18"/>
      <c r="O5" s="18"/>
      <c r="P5" s="14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  <c r="IT5" s="209"/>
      <c r="IU5" s="209"/>
      <c r="IV5" s="209"/>
    </row>
    <row r="6" spans="1:256" s="11" customFormat="1" ht="20.25" customHeight="1">
      <c r="A6" s="220" t="s">
        <v>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15"/>
      <c r="M6" s="15"/>
      <c r="N6" s="15"/>
      <c r="O6" s="15"/>
      <c r="P6" s="10"/>
      <c r="Q6" s="207"/>
      <c r="R6" s="208"/>
      <c r="S6" s="208"/>
      <c r="T6" s="208"/>
      <c r="U6" s="208"/>
      <c r="V6" s="208"/>
      <c r="W6" s="208"/>
      <c r="X6" s="208"/>
      <c r="Y6" s="207"/>
      <c r="Z6" s="208"/>
      <c r="AA6" s="208"/>
      <c r="AB6" s="208"/>
      <c r="AC6" s="208"/>
      <c r="AD6" s="208"/>
      <c r="AE6" s="208"/>
      <c r="AF6" s="208"/>
      <c r="AG6" s="207"/>
      <c r="AH6" s="208"/>
      <c r="AI6" s="208"/>
      <c r="AJ6" s="208"/>
      <c r="AK6" s="208"/>
      <c r="AL6" s="208"/>
      <c r="AM6" s="208"/>
      <c r="AN6" s="208"/>
      <c r="AO6" s="207"/>
      <c r="AP6" s="208"/>
      <c r="AQ6" s="208"/>
      <c r="AR6" s="208"/>
      <c r="AS6" s="208"/>
      <c r="AT6" s="208"/>
      <c r="AU6" s="208"/>
      <c r="AV6" s="208"/>
      <c r="AW6" s="207"/>
      <c r="AX6" s="208"/>
      <c r="AY6" s="208"/>
      <c r="AZ6" s="208"/>
      <c r="BA6" s="208"/>
      <c r="BB6" s="208"/>
      <c r="BC6" s="208"/>
      <c r="BD6" s="208"/>
      <c r="BE6" s="207"/>
      <c r="BF6" s="208"/>
      <c r="BG6" s="208"/>
      <c r="BH6" s="208"/>
      <c r="BI6" s="208"/>
      <c r="BJ6" s="208"/>
      <c r="BK6" s="208"/>
      <c r="BL6" s="208"/>
      <c r="BM6" s="207"/>
      <c r="BN6" s="208"/>
      <c r="BO6" s="208"/>
      <c r="BP6" s="208"/>
      <c r="BQ6" s="208"/>
      <c r="BR6" s="208"/>
      <c r="BS6" s="208"/>
      <c r="BT6" s="208"/>
      <c r="BU6" s="207"/>
      <c r="BV6" s="208"/>
      <c r="BW6" s="208"/>
      <c r="BX6" s="208"/>
      <c r="BY6" s="208"/>
      <c r="BZ6" s="208"/>
      <c r="CA6" s="208"/>
      <c r="CB6" s="208"/>
      <c r="CC6" s="207"/>
      <c r="CD6" s="208"/>
      <c r="CE6" s="208"/>
      <c r="CF6" s="208"/>
      <c r="CG6" s="208"/>
      <c r="CH6" s="208"/>
      <c r="CI6" s="208"/>
      <c r="CJ6" s="208"/>
      <c r="CK6" s="207"/>
      <c r="CL6" s="208"/>
      <c r="CM6" s="208"/>
      <c r="CN6" s="208"/>
      <c r="CO6" s="208"/>
      <c r="CP6" s="208"/>
      <c r="CQ6" s="208"/>
      <c r="CR6" s="208"/>
      <c r="CS6" s="207"/>
      <c r="CT6" s="208"/>
      <c r="CU6" s="208"/>
      <c r="CV6" s="208"/>
      <c r="CW6" s="208"/>
      <c r="CX6" s="208"/>
      <c r="CY6" s="208"/>
      <c r="CZ6" s="208"/>
      <c r="DA6" s="207"/>
      <c r="DB6" s="208"/>
      <c r="DC6" s="208"/>
      <c r="DD6" s="208"/>
      <c r="DE6" s="208"/>
      <c r="DF6" s="208"/>
      <c r="DG6" s="208"/>
      <c r="DH6" s="208"/>
      <c r="DI6" s="207"/>
      <c r="DJ6" s="208"/>
      <c r="DK6" s="208"/>
      <c r="DL6" s="208"/>
      <c r="DM6" s="208"/>
      <c r="DN6" s="208"/>
      <c r="DO6" s="208"/>
      <c r="DP6" s="208"/>
      <c r="DQ6" s="207"/>
      <c r="DR6" s="208"/>
      <c r="DS6" s="208"/>
      <c r="DT6" s="208"/>
      <c r="DU6" s="208"/>
      <c r="DV6" s="208"/>
      <c r="DW6" s="208"/>
      <c r="DX6" s="208"/>
      <c r="DY6" s="207"/>
      <c r="DZ6" s="208"/>
      <c r="EA6" s="208"/>
      <c r="EB6" s="208"/>
      <c r="EC6" s="208"/>
      <c r="ED6" s="208"/>
      <c r="EE6" s="208"/>
      <c r="EF6" s="208"/>
      <c r="EG6" s="207"/>
      <c r="EH6" s="208"/>
      <c r="EI6" s="208"/>
      <c r="EJ6" s="208"/>
      <c r="EK6" s="208"/>
      <c r="EL6" s="208"/>
      <c r="EM6" s="208"/>
      <c r="EN6" s="208"/>
      <c r="EO6" s="207"/>
      <c r="EP6" s="208"/>
      <c r="EQ6" s="208"/>
      <c r="ER6" s="208"/>
      <c r="ES6" s="208"/>
      <c r="ET6" s="208"/>
      <c r="EU6" s="208"/>
      <c r="EV6" s="208"/>
      <c r="EW6" s="207"/>
      <c r="EX6" s="208"/>
      <c r="EY6" s="208"/>
      <c r="EZ6" s="208"/>
      <c r="FA6" s="208"/>
      <c r="FB6" s="208"/>
      <c r="FC6" s="208"/>
      <c r="FD6" s="208"/>
      <c r="FE6" s="207"/>
      <c r="FF6" s="208"/>
      <c r="FG6" s="208"/>
      <c r="FH6" s="208"/>
      <c r="FI6" s="208"/>
      <c r="FJ6" s="208"/>
      <c r="FK6" s="208"/>
      <c r="FL6" s="208"/>
      <c r="FM6" s="207"/>
      <c r="FN6" s="208"/>
      <c r="FO6" s="208"/>
      <c r="FP6" s="208"/>
      <c r="FQ6" s="208"/>
      <c r="FR6" s="208"/>
      <c r="FS6" s="208"/>
      <c r="FT6" s="208"/>
      <c r="FU6" s="207"/>
      <c r="FV6" s="208"/>
      <c r="FW6" s="208"/>
      <c r="FX6" s="208"/>
      <c r="FY6" s="208"/>
      <c r="FZ6" s="208"/>
      <c r="GA6" s="208"/>
      <c r="GB6" s="208"/>
      <c r="GC6" s="207"/>
      <c r="GD6" s="208"/>
      <c r="GE6" s="208"/>
      <c r="GF6" s="208"/>
      <c r="GG6" s="208"/>
      <c r="GH6" s="208"/>
      <c r="GI6" s="208"/>
      <c r="GJ6" s="208"/>
      <c r="GK6" s="207"/>
      <c r="GL6" s="208"/>
      <c r="GM6" s="208"/>
      <c r="GN6" s="208"/>
      <c r="GO6" s="208"/>
      <c r="GP6" s="208"/>
      <c r="GQ6" s="208"/>
      <c r="GR6" s="208"/>
      <c r="GS6" s="207"/>
      <c r="GT6" s="208"/>
      <c r="GU6" s="208"/>
      <c r="GV6" s="208"/>
      <c r="GW6" s="208"/>
      <c r="GX6" s="208"/>
      <c r="GY6" s="208"/>
      <c r="GZ6" s="208"/>
      <c r="HA6" s="207"/>
      <c r="HB6" s="208"/>
      <c r="HC6" s="208"/>
      <c r="HD6" s="208"/>
      <c r="HE6" s="208"/>
      <c r="HF6" s="208"/>
      <c r="HG6" s="208"/>
      <c r="HH6" s="208"/>
      <c r="HI6" s="207"/>
      <c r="HJ6" s="208"/>
      <c r="HK6" s="208"/>
      <c r="HL6" s="208"/>
      <c r="HM6" s="208"/>
      <c r="HN6" s="208"/>
      <c r="HO6" s="208"/>
      <c r="HP6" s="208"/>
      <c r="HQ6" s="207"/>
      <c r="HR6" s="208"/>
      <c r="HS6" s="208"/>
      <c r="HT6" s="208"/>
      <c r="HU6" s="208"/>
      <c r="HV6" s="208"/>
      <c r="HW6" s="208"/>
      <c r="HX6" s="208"/>
      <c r="HY6" s="207"/>
      <c r="HZ6" s="208"/>
      <c r="IA6" s="208"/>
      <c r="IB6" s="208"/>
      <c r="IC6" s="208"/>
      <c r="ID6" s="208"/>
      <c r="IE6" s="208"/>
      <c r="IF6" s="208"/>
      <c r="IG6" s="207"/>
      <c r="IH6" s="208"/>
      <c r="II6" s="208"/>
      <c r="IJ6" s="208"/>
      <c r="IK6" s="208"/>
      <c r="IL6" s="208"/>
      <c r="IM6" s="208"/>
      <c r="IN6" s="208"/>
      <c r="IO6" s="207"/>
      <c r="IP6" s="208"/>
      <c r="IQ6" s="208"/>
      <c r="IR6" s="208"/>
      <c r="IS6" s="208"/>
      <c r="IT6" s="208"/>
      <c r="IU6" s="208"/>
      <c r="IV6" s="208"/>
    </row>
    <row r="7" spans="1:15" s="8" customFormat="1" ht="12" customHeight="1">
      <c r="A7" s="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3"/>
      <c r="M7" s="23"/>
      <c r="N7" s="23"/>
      <c r="O7" s="23"/>
    </row>
    <row r="8" spans="1:15" s="7" customFormat="1" ht="27" customHeight="1" thickBot="1">
      <c r="A8" s="19"/>
      <c r="B8" s="19"/>
      <c r="C8" s="19"/>
      <c r="D8" s="19"/>
      <c r="E8" s="19"/>
      <c r="F8" s="19"/>
      <c r="G8" s="19"/>
      <c r="H8" s="19"/>
      <c r="I8" s="19"/>
      <c r="J8" s="219" t="s">
        <v>111</v>
      </c>
      <c r="K8" s="219"/>
      <c r="L8" s="19"/>
      <c r="M8" s="19"/>
      <c r="N8" s="19"/>
      <c r="O8" s="19"/>
    </row>
    <row r="9" spans="1:11" ht="31.5" customHeight="1" thickBot="1">
      <c r="A9" s="240" t="s">
        <v>12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1" s="4" customFormat="1" ht="20.25" customHeight="1">
      <c r="A10" s="241" t="s">
        <v>5</v>
      </c>
      <c r="B10" s="212" t="s">
        <v>13</v>
      </c>
      <c r="C10" s="210" t="s">
        <v>14</v>
      </c>
      <c r="D10" s="211"/>
      <c r="E10" s="212" t="s">
        <v>15</v>
      </c>
      <c r="F10" s="214" t="s">
        <v>16</v>
      </c>
      <c r="G10" s="215"/>
      <c r="H10" s="215"/>
      <c r="I10" s="215"/>
      <c r="J10" s="216"/>
      <c r="K10" s="217" t="s">
        <v>17</v>
      </c>
    </row>
    <row r="11" spans="1:11" s="4" customFormat="1" ht="32.25" thickBot="1">
      <c r="A11" s="242"/>
      <c r="B11" s="213"/>
      <c r="C11" s="28" t="s">
        <v>18</v>
      </c>
      <c r="D11" s="29" t="s">
        <v>19</v>
      </c>
      <c r="E11" s="213"/>
      <c r="F11" s="30" t="s">
        <v>6</v>
      </c>
      <c r="G11" s="30" t="s">
        <v>0</v>
      </c>
      <c r="H11" s="30" t="s">
        <v>1</v>
      </c>
      <c r="I11" s="30" t="s">
        <v>2</v>
      </c>
      <c r="J11" s="31" t="s">
        <v>3</v>
      </c>
      <c r="K11" s="218"/>
    </row>
    <row r="12" spans="1:11" s="4" customFormat="1" ht="27">
      <c r="A12" s="236" t="s">
        <v>20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8"/>
    </row>
    <row r="13" spans="1:15" ht="20.25">
      <c r="A13" s="223" t="s">
        <v>21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5"/>
      <c r="L13" s="1"/>
      <c r="M13" s="1"/>
      <c r="N13" s="1"/>
      <c r="O13" s="1"/>
    </row>
    <row r="14" spans="1:15" ht="23.25">
      <c r="A14" s="32">
        <v>1</v>
      </c>
      <c r="B14" s="41" t="s">
        <v>22</v>
      </c>
      <c r="C14" s="33">
        <v>4</v>
      </c>
      <c r="D14" s="33">
        <v>4</v>
      </c>
      <c r="E14" s="34" t="s">
        <v>23</v>
      </c>
      <c r="F14" s="35">
        <v>34.2</v>
      </c>
      <c r="G14" s="35">
        <v>156</v>
      </c>
      <c r="H14" s="35">
        <v>306.6</v>
      </c>
      <c r="I14" s="35">
        <v>609</v>
      </c>
      <c r="J14" s="35">
        <v>1463.4</v>
      </c>
      <c r="K14" s="36">
        <f>(J14)/50</f>
        <v>29.268</v>
      </c>
      <c r="L14" s="1"/>
      <c r="M14" s="1"/>
      <c r="N14" s="1"/>
      <c r="O14" s="1"/>
    </row>
    <row r="15" spans="1:15" ht="23.25">
      <c r="A15" s="32">
        <v>2</v>
      </c>
      <c r="B15" s="41" t="s">
        <v>24</v>
      </c>
      <c r="C15" s="37"/>
      <c r="D15" s="33" t="s">
        <v>25</v>
      </c>
      <c r="E15" s="34" t="s">
        <v>23</v>
      </c>
      <c r="F15" s="35">
        <v>30.6</v>
      </c>
      <c r="G15" s="35">
        <v>139.2</v>
      </c>
      <c r="H15" s="35">
        <v>273</v>
      </c>
      <c r="I15" s="35">
        <v>541.8</v>
      </c>
      <c r="J15" s="35">
        <v>1295.4</v>
      </c>
      <c r="K15" s="36">
        <f>(J15)/50</f>
        <v>25.908</v>
      </c>
      <c r="L15" s="1"/>
      <c r="M15" s="1"/>
      <c r="N15" s="1"/>
      <c r="O15" s="1"/>
    </row>
    <row r="16" spans="1:15" ht="23.25">
      <c r="A16" s="32">
        <v>3</v>
      </c>
      <c r="B16" s="55" t="s">
        <v>26</v>
      </c>
      <c r="C16" s="38"/>
      <c r="D16" s="38" t="s">
        <v>27</v>
      </c>
      <c r="E16" s="34" t="s">
        <v>23</v>
      </c>
      <c r="F16" s="39">
        <v>36</v>
      </c>
      <c r="G16" s="39">
        <v>165</v>
      </c>
      <c r="H16" s="39">
        <v>324.6</v>
      </c>
      <c r="I16" s="39">
        <v>645</v>
      </c>
      <c r="J16" s="39">
        <v>1553.4</v>
      </c>
      <c r="K16" s="40">
        <f>(J16)/50</f>
        <v>31.068</v>
      </c>
      <c r="L16" s="1"/>
      <c r="M16" s="1"/>
      <c r="N16" s="1"/>
      <c r="O16" s="1"/>
    </row>
    <row r="17" spans="1:15" ht="23.25">
      <c r="A17" s="32">
        <v>4</v>
      </c>
      <c r="B17" s="55" t="s">
        <v>28</v>
      </c>
      <c r="C17" s="38"/>
      <c r="D17" s="38" t="s">
        <v>29</v>
      </c>
      <c r="E17" s="34"/>
      <c r="F17" s="39" t="s">
        <v>30</v>
      </c>
      <c r="G17" s="39">
        <v>146.4</v>
      </c>
      <c r="H17" s="39">
        <v>287.64</v>
      </c>
      <c r="I17" s="39">
        <v>571.8</v>
      </c>
      <c r="J17" s="39">
        <v>1370.04</v>
      </c>
      <c r="K17" s="40">
        <f>(J17)/50</f>
        <v>27.4008</v>
      </c>
      <c r="L17" s="1"/>
      <c r="M17" s="1"/>
      <c r="N17" s="1"/>
      <c r="O17" s="1"/>
    </row>
    <row r="18" spans="1:15" ht="23.25">
      <c r="A18" s="32">
        <v>5</v>
      </c>
      <c r="B18" s="41" t="s">
        <v>31</v>
      </c>
      <c r="C18" s="38"/>
      <c r="D18" s="38" t="s">
        <v>32</v>
      </c>
      <c r="E18" s="34" t="s">
        <v>33</v>
      </c>
      <c r="F18" s="39" t="s">
        <v>30</v>
      </c>
      <c r="G18" s="39">
        <v>166.2</v>
      </c>
      <c r="H18" s="39">
        <v>327</v>
      </c>
      <c r="I18" s="39">
        <v>649.8</v>
      </c>
      <c r="J18" s="39">
        <v>1565.4</v>
      </c>
      <c r="K18" s="40">
        <f>(J18)/50</f>
        <v>31.308000000000003</v>
      </c>
      <c r="L18" s="1"/>
      <c r="M18" s="1"/>
      <c r="N18" s="1"/>
      <c r="O18" s="1"/>
    </row>
    <row r="19" spans="1:15" ht="20.25">
      <c r="A19" s="223" t="s">
        <v>34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5"/>
      <c r="L19" s="1"/>
      <c r="M19" s="1"/>
      <c r="N19" s="1"/>
      <c r="O19" s="1"/>
    </row>
    <row r="20" spans="1:15" ht="26.25" customHeight="1">
      <c r="A20" s="32">
        <v>6</v>
      </c>
      <c r="B20" s="41" t="s">
        <v>35</v>
      </c>
      <c r="C20" s="38">
        <v>5</v>
      </c>
      <c r="D20" s="38">
        <v>4</v>
      </c>
      <c r="E20" s="34" t="s">
        <v>36</v>
      </c>
      <c r="F20" s="35">
        <v>34.2</v>
      </c>
      <c r="G20" s="39">
        <v>156</v>
      </c>
      <c r="H20" s="39">
        <v>306.6</v>
      </c>
      <c r="I20" s="39">
        <v>609</v>
      </c>
      <c r="J20" s="39">
        <v>1463.4</v>
      </c>
      <c r="K20" s="40">
        <f>(J20)/50</f>
        <v>29.268</v>
      </c>
      <c r="L20" s="1"/>
      <c r="M20" s="1"/>
      <c r="N20" s="1"/>
      <c r="O20" s="1"/>
    </row>
    <row r="21" spans="1:15" ht="40.5">
      <c r="A21" s="32">
        <v>7</v>
      </c>
      <c r="B21" s="41" t="s">
        <v>37</v>
      </c>
      <c r="C21" s="42"/>
      <c r="D21" s="38" t="s">
        <v>25</v>
      </c>
      <c r="E21" s="34" t="s">
        <v>36</v>
      </c>
      <c r="F21" s="35">
        <v>30.6</v>
      </c>
      <c r="G21" s="39">
        <v>139.2</v>
      </c>
      <c r="H21" s="39">
        <v>273</v>
      </c>
      <c r="I21" s="39">
        <v>541.8</v>
      </c>
      <c r="J21" s="39">
        <v>1295.4</v>
      </c>
      <c r="K21" s="40">
        <f>(J21)/50</f>
        <v>25.908</v>
      </c>
      <c r="L21" s="1"/>
      <c r="M21" s="1"/>
      <c r="N21" s="1"/>
      <c r="O21" s="1"/>
    </row>
    <row r="22" spans="1:15" ht="23.25" customHeight="1">
      <c r="A22" s="32">
        <v>8</v>
      </c>
      <c r="B22" s="41" t="s">
        <v>38</v>
      </c>
      <c r="C22" s="38"/>
      <c r="D22" s="38" t="s">
        <v>27</v>
      </c>
      <c r="E22" s="34" t="s">
        <v>36</v>
      </c>
      <c r="F22" s="39">
        <v>36</v>
      </c>
      <c r="G22" s="39">
        <v>165</v>
      </c>
      <c r="H22" s="39">
        <v>324.6</v>
      </c>
      <c r="I22" s="39">
        <v>645</v>
      </c>
      <c r="J22" s="39">
        <v>1553.4</v>
      </c>
      <c r="K22" s="40">
        <f>(J22)/50</f>
        <v>31.068</v>
      </c>
      <c r="L22" s="1"/>
      <c r="M22" s="1"/>
      <c r="N22" s="1"/>
      <c r="O22" s="1"/>
    </row>
    <row r="23" spans="1:15" ht="23.25">
      <c r="A23" s="32">
        <v>9</v>
      </c>
      <c r="B23" s="55" t="s">
        <v>39</v>
      </c>
      <c r="C23" s="38"/>
      <c r="D23" s="38" t="s">
        <v>29</v>
      </c>
      <c r="E23" s="34"/>
      <c r="F23" s="39" t="s">
        <v>30</v>
      </c>
      <c r="G23" s="39">
        <v>146.4</v>
      </c>
      <c r="H23" s="39">
        <v>287.64</v>
      </c>
      <c r="I23" s="39">
        <v>571.8</v>
      </c>
      <c r="J23" s="39">
        <v>1370.04</v>
      </c>
      <c r="K23" s="40">
        <f>(J23)/50</f>
        <v>27.4008</v>
      </c>
      <c r="L23" s="1"/>
      <c r="M23" s="1"/>
      <c r="N23" s="1"/>
      <c r="O23" s="1"/>
    </row>
    <row r="24" spans="1:15" ht="38.25">
      <c r="A24" s="32">
        <v>10</v>
      </c>
      <c r="B24" s="43" t="s">
        <v>40</v>
      </c>
      <c r="C24" s="38"/>
      <c r="D24" s="38" t="s">
        <v>32</v>
      </c>
      <c r="E24" s="34" t="s">
        <v>33</v>
      </c>
      <c r="F24" s="39" t="s">
        <v>30</v>
      </c>
      <c r="G24" s="39">
        <v>189</v>
      </c>
      <c r="H24" s="39">
        <v>372.6</v>
      </c>
      <c r="I24" s="39">
        <v>741</v>
      </c>
      <c r="J24" s="39">
        <v>1793.4</v>
      </c>
      <c r="K24" s="40">
        <f>(J24)/50</f>
        <v>35.868</v>
      </c>
      <c r="L24" s="1"/>
      <c r="M24" s="1"/>
      <c r="N24" s="1"/>
      <c r="O24" s="1"/>
    </row>
    <row r="25" spans="1:15" ht="20.25">
      <c r="A25" s="223" t="s">
        <v>41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5"/>
      <c r="L25" s="1"/>
      <c r="M25" s="1"/>
      <c r="N25" s="1"/>
      <c r="O25" s="1"/>
    </row>
    <row r="26" spans="1:15" ht="23.25">
      <c r="A26" s="32">
        <v>11</v>
      </c>
      <c r="B26" s="41" t="s">
        <v>42</v>
      </c>
      <c r="C26" s="37"/>
      <c r="D26" s="33">
        <v>3</v>
      </c>
      <c r="E26" s="34" t="s">
        <v>43</v>
      </c>
      <c r="F26" s="35" t="s">
        <v>30</v>
      </c>
      <c r="G26" s="39">
        <v>139.2</v>
      </c>
      <c r="H26" s="39">
        <v>273</v>
      </c>
      <c r="I26" s="39">
        <v>541.8</v>
      </c>
      <c r="J26" s="39">
        <v>1295.4</v>
      </c>
      <c r="K26" s="40">
        <f>(J26)/50</f>
        <v>25.908</v>
      </c>
      <c r="L26" s="1"/>
      <c r="M26" s="1"/>
      <c r="N26" s="1"/>
      <c r="O26" s="1"/>
    </row>
    <row r="27" spans="1:15" ht="23.25">
      <c r="A27" s="32">
        <v>12</v>
      </c>
      <c r="B27" s="41" t="s">
        <v>44</v>
      </c>
      <c r="C27" s="38" t="s">
        <v>27</v>
      </c>
      <c r="D27" s="38" t="s">
        <v>27</v>
      </c>
      <c r="E27" s="34" t="s">
        <v>43</v>
      </c>
      <c r="F27" s="39">
        <v>36</v>
      </c>
      <c r="G27" s="39">
        <v>165</v>
      </c>
      <c r="H27" s="39">
        <v>324.6</v>
      </c>
      <c r="I27" s="39">
        <v>645</v>
      </c>
      <c r="J27" s="39">
        <v>1553.4</v>
      </c>
      <c r="K27" s="40">
        <f>(J27)/50</f>
        <v>31.068</v>
      </c>
      <c r="L27" s="1"/>
      <c r="M27" s="1"/>
      <c r="N27" s="1"/>
      <c r="O27" s="1"/>
    </row>
    <row r="28" spans="1:15" ht="20.25">
      <c r="A28" s="223" t="s">
        <v>45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5"/>
      <c r="L28" s="1"/>
      <c r="M28" s="1"/>
      <c r="N28" s="1"/>
      <c r="O28" s="1"/>
    </row>
    <row r="29" spans="1:15" ht="24" customHeight="1">
      <c r="A29" s="32">
        <v>13</v>
      </c>
      <c r="B29" s="41" t="s">
        <v>46</v>
      </c>
      <c r="C29" s="38" t="s">
        <v>27</v>
      </c>
      <c r="D29" s="38">
        <v>4</v>
      </c>
      <c r="E29" s="34" t="s">
        <v>47</v>
      </c>
      <c r="F29" s="35" t="s">
        <v>30</v>
      </c>
      <c r="G29" s="39">
        <v>187.2</v>
      </c>
      <c r="H29" s="39">
        <v>369.6</v>
      </c>
      <c r="I29" s="39">
        <v>735</v>
      </c>
      <c r="J29" s="39">
        <v>1778.4</v>
      </c>
      <c r="K29" s="40">
        <f>(J29)/50</f>
        <v>35.568000000000005</v>
      </c>
      <c r="L29" s="1"/>
      <c r="M29" s="1"/>
      <c r="N29" s="1"/>
      <c r="O29" s="1"/>
    </row>
    <row r="30" spans="1:15" ht="23.25">
      <c r="A30" s="32">
        <v>14</v>
      </c>
      <c r="B30" s="41" t="s">
        <v>48</v>
      </c>
      <c r="C30" s="42"/>
      <c r="D30" s="38">
        <v>3</v>
      </c>
      <c r="E30" s="34" t="s">
        <v>49</v>
      </c>
      <c r="F30" s="35" t="s">
        <v>30</v>
      </c>
      <c r="G30" s="39">
        <v>153</v>
      </c>
      <c r="H30" s="39">
        <v>301.2</v>
      </c>
      <c r="I30" s="39">
        <v>598.2</v>
      </c>
      <c r="J30" s="39">
        <v>1436.4</v>
      </c>
      <c r="K30" s="40">
        <f>(J30)/50</f>
        <v>28.728</v>
      </c>
      <c r="L30" s="1"/>
      <c r="M30" s="1"/>
      <c r="N30" s="1"/>
      <c r="O30" s="1"/>
    </row>
    <row r="31" spans="1:11" s="4" customFormat="1" ht="20.25">
      <c r="A31" s="223" t="s">
        <v>50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5"/>
    </row>
    <row r="32" spans="1:15" ht="23.25">
      <c r="A32" s="32">
        <v>15</v>
      </c>
      <c r="B32" s="41" t="s">
        <v>51</v>
      </c>
      <c r="C32" s="33">
        <v>3</v>
      </c>
      <c r="D32" s="33" t="s">
        <v>27</v>
      </c>
      <c r="E32" s="34" t="s">
        <v>52</v>
      </c>
      <c r="F32" s="35">
        <v>34.8</v>
      </c>
      <c r="G32" s="39">
        <v>159.6</v>
      </c>
      <c r="H32" s="39">
        <v>314.4</v>
      </c>
      <c r="I32" s="39">
        <v>624.6</v>
      </c>
      <c r="J32" s="39">
        <v>1502.4</v>
      </c>
      <c r="K32" s="40">
        <f>(J32)/50</f>
        <v>30.048000000000002</v>
      </c>
      <c r="L32" s="1"/>
      <c r="M32" s="1"/>
      <c r="N32" s="1"/>
      <c r="O32" s="1"/>
    </row>
    <row r="33" spans="1:15" ht="23.25">
      <c r="A33" s="32">
        <v>16</v>
      </c>
      <c r="B33" s="41" t="s">
        <v>53</v>
      </c>
      <c r="C33" s="37"/>
      <c r="D33" s="33" t="s">
        <v>25</v>
      </c>
      <c r="E33" s="34" t="s">
        <v>49</v>
      </c>
      <c r="F33" s="35">
        <v>30.6</v>
      </c>
      <c r="G33" s="39">
        <v>139.2</v>
      </c>
      <c r="H33" s="39">
        <v>273</v>
      </c>
      <c r="I33" s="39">
        <v>541.8</v>
      </c>
      <c r="J33" s="39">
        <v>1295.4</v>
      </c>
      <c r="K33" s="40">
        <f>(J33)/50</f>
        <v>25.908</v>
      </c>
      <c r="L33" s="1"/>
      <c r="M33" s="1"/>
      <c r="N33" s="1"/>
      <c r="O33" s="1"/>
    </row>
    <row r="34" spans="1:15" ht="23.25">
      <c r="A34" s="32">
        <v>17</v>
      </c>
      <c r="B34" s="41" t="s">
        <v>54</v>
      </c>
      <c r="C34" s="33">
        <v>3</v>
      </c>
      <c r="D34" s="33">
        <v>3</v>
      </c>
      <c r="E34" s="34" t="s">
        <v>55</v>
      </c>
      <c r="F34" s="35" t="s">
        <v>30</v>
      </c>
      <c r="G34" s="39">
        <v>177</v>
      </c>
      <c r="H34" s="39">
        <v>348.6</v>
      </c>
      <c r="I34" s="39">
        <v>693</v>
      </c>
      <c r="J34" s="39">
        <v>1673.4</v>
      </c>
      <c r="K34" s="40">
        <f>(J34)/50</f>
        <v>33.468</v>
      </c>
      <c r="L34" s="1"/>
      <c r="M34" s="1"/>
      <c r="N34" s="1"/>
      <c r="O34" s="1"/>
    </row>
    <row r="35" spans="1:15" ht="20.25">
      <c r="A35" s="223" t="s">
        <v>56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5"/>
      <c r="L35" s="1"/>
      <c r="M35" s="1"/>
      <c r="N35" s="1"/>
      <c r="O35" s="1"/>
    </row>
    <row r="36" spans="1:15" ht="23.25">
      <c r="A36" s="32">
        <v>18</v>
      </c>
      <c r="B36" s="41" t="s">
        <v>57</v>
      </c>
      <c r="C36" s="33"/>
      <c r="D36" s="33">
        <v>4</v>
      </c>
      <c r="E36" s="34" t="s">
        <v>58</v>
      </c>
      <c r="F36" s="35">
        <v>40.8</v>
      </c>
      <c r="G36" s="39">
        <v>189</v>
      </c>
      <c r="H36" s="39">
        <v>372.6</v>
      </c>
      <c r="I36" s="39">
        <v>741</v>
      </c>
      <c r="J36" s="39">
        <v>1793.4</v>
      </c>
      <c r="K36" s="40">
        <f>(J36)/50</f>
        <v>35.868</v>
      </c>
      <c r="L36" s="1"/>
      <c r="M36" s="1"/>
      <c r="N36" s="1"/>
      <c r="O36" s="1"/>
    </row>
    <row r="37" spans="1:15" ht="23.25">
      <c r="A37" s="32">
        <v>19</v>
      </c>
      <c r="B37" s="55" t="s">
        <v>59</v>
      </c>
      <c r="C37" s="38"/>
      <c r="D37" s="38" t="s">
        <v>29</v>
      </c>
      <c r="E37" s="34"/>
      <c r="F37" s="39" t="s">
        <v>30</v>
      </c>
      <c r="G37" s="39">
        <v>146.4</v>
      </c>
      <c r="H37" s="39">
        <v>287.64</v>
      </c>
      <c r="I37" s="39">
        <v>571.8</v>
      </c>
      <c r="J37" s="39">
        <v>1370.04</v>
      </c>
      <c r="K37" s="40">
        <f>(J37)/50</f>
        <v>27.4008</v>
      </c>
      <c r="L37" s="1"/>
      <c r="M37" s="1"/>
      <c r="N37" s="1"/>
      <c r="O37" s="1"/>
    </row>
    <row r="38" spans="1:15" ht="23.25">
      <c r="A38" s="32">
        <v>20</v>
      </c>
      <c r="B38" s="41" t="s">
        <v>60</v>
      </c>
      <c r="C38" s="44">
        <v>4</v>
      </c>
      <c r="D38" s="33"/>
      <c r="E38" s="45" t="s">
        <v>61</v>
      </c>
      <c r="F38" s="39" t="s">
        <v>62</v>
      </c>
      <c r="G38" s="39" t="s">
        <v>62</v>
      </c>
      <c r="H38" s="39" t="s">
        <v>62</v>
      </c>
      <c r="I38" s="39" t="s">
        <v>62</v>
      </c>
      <c r="J38" s="39" t="s">
        <v>62</v>
      </c>
      <c r="K38" s="46" t="s">
        <v>62</v>
      </c>
      <c r="L38" s="1"/>
      <c r="M38" s="1"/>
      <c r="N38" s="1"/>
      <c r="O38" s="1"/>
    </row>
    <row r="39" spans="1:15" ht="20.25">
      <c r="A39" s="223" t="s">
        <v>63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5"/>
      <c r="L39" s="1"/>
      <c r="M39" s="1"/>
      <c r="N39" s="1"/>
      <c r="O39" s="1"/>
    </row>
    <row r="40" spans="1:15" ht="23.25">
      <c r="A40" s="32">
        <v>21</v>
      </c>
      <c r="B40" s="41" t="s">
        <v>64</v>
      </c>
      <c r="C40" s="33"/>
      <c r="D40" s="33">
        <v>4</v>
      </c>
      <c r="E40" s="34" t="s">
        <v>65</v>
      </c>
      <c r="F40" s="35" t="s">
        <v>30</v>
      </c>
      <c r="G40" s="39">
        <v>182.4</v>
      </c>
      <c r="H40" s="39">
        <v>360</v>
      </c>
      <c r="I40" s="39">
        <v>715.8</v>
      </c>
      <c r="J40" s="39">
        <v>1730.4</v>
      </c>
      <c r="K40" s="40">
        <f>(J40)/50</f>
        <v>34.608000000000004</v>
      </c>
      <c r="L40" s="1"/>
      <c r="M40" s="1"/>
      <c r="N40" s="1"/>
      <c r="O40" s="1"/>
    </row>
    <row r="41" spans="1:15" ht="20.25">
      <c r="A41" s="223" t="s">
        <v>66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5"/>
      <c r="L41" s="1"/>
      <c r="M41" s="1"/>
      <c r="N41" s="1"/>
      <c r="O41" s="1"/>
    </row>
    <row r="42" spans="1:15" ht="23.25">
      <c r="A42" s="32">
        <v>22</v>
      </c>
      <c r="B42" s="41" t="s">
        <v>67</v>
      </c>
      <c r="C42" s="33">
        <v>4</v>
      </c>
      <c r="D42" s="33">
        <v>5</v>
      </c>
      <c r="E42" s="34" t="s">
        <v>68</v>
      </c>
      <c r="F42" s="35">
        <v>34.8</v>
      </c>
      <c r="G42" s="39">
        <v>159.6</v>
      </c>
      <c r="H42" s="39">
        <v>314.4</v>
      </c>
      <c r="I42" s="39">
        <v>624.6</v>
      </c>
      <c r="J42" s="39">
        <v>1502.4</v>
      </c>
      <c r="K42" s="40">
        <f aca="true" t="shared" si="0" ref="K42:K47">(J42)/50</f>
        <v>30.048000000000002</v>
      </c>
      <c r="L42" s="1"/>
      <c r="M42" s="1"/>
      <c r="N42" s="1"/>
      <c r="O42" s="1"/>
    </row>
    <row r="43" spans="1:15" ht="40.5">
      <c r="A43" s="32">
        <v>23</v>
      </c>
      <c r="B43" s="41" t="s">
        <v>69</v>
      </c>
      <c r="C43" s="37"/>
      <c r="D43" s="33" t="s">
        <v>25</v>
      </c>
      <c r="E43" s="34" t="s">
        <v>70</v>
      </c>
      <c r="F43" s="35">
        <v>29.4</v>
      </c>
      <c r="G43" s="39">
        <v>132.6</v>
      </c>
      <c r="H43" s="39">
        <v>260.4</v>
      </c>
      <c r="I43" s="39">
        <v>516.6</v>
      </c>
      <c r="J43" s="39">
        <v>1232.4</v>
      </c>
      <c r="K43" s="40">
        <f t="shared" si="0"/>
        <v>24.648000000000003</v>
      </c>
      <c r="L43" s="1"/>
      <c r="M43" s="1"/>
      <c r="N43" s="1"/>
      <c r="O43" s="1"/>
    </row>
    <row r="44" spans="1:15" ht="23.25">
      <c r="A44" s="32">
        <v>24</v>
      </c>
      <c r="B44" s="41" t="s">
        <v>71</v>
      </c>
      <c r="C44" s="33">
        <v>3</v>
      </c>
      <c r="D44" s="33">
        <v>4</v>
      </c>
      <c r="E44" s="34" t="s">
        <v>72</v>
      </c>
      <c r="F44" s="35">
        <v>34.8</v>
      </c>
      <c r="G44" s="39">
        <v>159.6</v>
      </c>
      <c r="H44" s="39">
        <v>314.4</v>
      </c>
      <c r="I44" s="39">
        <v>624.6</v>
      </c>
      <c r="J44" s="39">
        <v>1502.4</v>
      </c>
      <c r="K44" s="40">
        <f t="shared" si="0"/>
        <v>30.048000000000002</v>
      </c>
      <c r="L44" s="1"/>
      <c r="M44" s="1"/>
      <c r="N44" s="1"/>
      <c r="O44" s="1"/>
    </row>
    <row r="45" spans="1:15" ht="23.25">
      <c r="A45" s="32">
        <v>25</v>
      </c>
      <c r="B45" s="55" t="s">
        <v>73</v>
      </c>
      <c r="C45" s="38"/>
      <c r="D45" s="38" t="s">
        <v>29</v>
      </c>
      <c r="E45" s="34"/>
      <c r="F45" s="39" t="s">
        <v>30</v>
      </c>
      <c r="G45" s="39">
        <v>146.4</v>
      </c>
      <c r="H45" s="39">
        <v>287.64</v>
      </c>
      <c r="I45" s="39">
        <v>571.8</v>
      </c>
      <c r="J45" s="39">
        <v>1370.04</v>
      </c>
      <c r="K45" s="40">
        <f t="shared" si="0"/>
        <v>27.4008</v>
      </c>
      <c r="L45" s="1"/>
      <c r="M45" s="1"/>
      <c r="N45" s="1"/>
      <c r="O45" s="1"/>
    </row>
    <row r="46" spans="1:15" ht="23.25">
      <c r="A46" s="32">
        <v>26</v>
      </c>
      <c r="B46" s="41" t="s">
        <v>74</v>
      </c>
      <c r="C46" s="33"/>
      <c r="D46" s="33">
        <v>5</v>
      </c>
      <c r="E46" s="34" t="s">
        <v>70</v>
      </c>
      <c r="F46" s="35">
        <v>29.4</v>
      </c>
      <c r="G46" s="39">
        <v>132.6</v>
      </c>
      <c r="H46" s="39">
        <v>260.4</v>
      </c>
      <c r="I46" s="39">
        <v>516.6</v>
      </c>
      <c r="J46" s="39">
        <v>1232.4</v>
      </c>
      <c r="K46" s="40">
        <f t="shared" si="0"/>
        <v>24.648000000000003</v>
      </c>
      <c r="L46" s="1"/>
      <c r="M46" s="1"/>
      <c r="N46" s="1"/>
      <c r="O46" s="1"/>
    </row>
    <row r="47" spans="1:15" ht="23.25">
      <c r="A47" s="32">
        <v>27</v>
      </c>
      <c r="B47" s="41" t="s">
        <v>75</v>
      </c>
      <c r="C47" s="33"/>
      <c r="D47" s="33">
        <v>5</v>
      </c>
      <c r="E47" s="34" t="s">
        <v>70</v>
      </c>
      <c r="F47" s="35">
        <v>31.2</v>
      </c>
      <c r="G47" s="39">
        <v>139.8</v>
      </c>
      <c r="H47" s="39">
        <v>274.2</v>
      </c>
      <c r="I47" s="39">
        <v>544.2</v>
      </c>
      <c r="J47" s="39">
        <v>1301.4</v>
      </c>
      <c r="K47" s="40">
        <f t="shared" si="0"/>
        <v>26.028000000000002</v>
      </c>
      <c r="L47" s="1"/>
      <c r="M47" s="1"/>
      <c r="N47" s="1"/>
      <c r="O47" s="1"/>
    </row>
    <row r="48" spans="1:15" ht="20.25">
      <c r="A48" s="223" t="s">
        <v>76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5"/>
      <c r="L48" s="1"/>
      <c r="M48" s="1"/>
      <c r="N48" s="1"/>
      <c r="O48" s="1"/>
    </row>
    <row r="49" spans="1:15" ht="23.25">
      <c r="A49" s="32">
        <v>28</v>
      </c>
      <c r="B49" s="41" t="s">
        <v>77</v>
      </c>
      <c r="C49" s="33"/>
      <c r="D49" s="33">
        <v>4</v>
      </c>
      <c r="E49" s="34" t="s">
        <v>70</v>
      </c>
      <c r="F49" s="35">
        <v>30.6</v>
      </c>
      <c r="G49" s="39">
        <v>139.2</v>
      </c>
      <c r="H49" s="39">
        <v>273</v>
      </c>
      <c r="I49" s="39">
        <v>541.8</v>
      </c>
      <c r="J49" s="39">
        <v>1295.4</v>
      </c>
      <c r="K49" s="40">
        <f>(J49)/50</f>
        <v>25.908</v>
      </c>
      <c r="L49" s="1"/>
      <c r="M49" s="1"/>
      <c r="N49" s="1"/>
      <c r="O49" s="1"/>
    </row>
    <row r="50" spans="1:15" ht="23.25">
      <c r="A50" s="32">
        <v>29</v>
      </c>
      <c r="B50" s="41" t="s">
        <v>78</v>
      </c>
      <c r="C50" s="33"/>
      <c r="D50" s="38" t="s">
        <v>79</v>
      </c>
      <c r="E50" s="34" t="s">
        <v>70</v>
      </c>
      <c r="F50" s="39">
        <v>36.6</v>
      </c>
      <c r="G50" s="39">
        <v>166.2</v>
      </c>
      <c r="H50" s="39">
        <v>327</v>
      </c>
      <c r="I50" s="39">
        <v>649.8</v>
      </c>
      <c r="J50" s="39">
        <v>1565.4</v>
      </c>
      <c r="K50" s="40">
        <f>(J50)/50</f>
        <v>31.308000000000003</v>
      </c>
      <c r="L50" s="1"/>
      <c r="M50" s="1"/>
      <c r="N50" s="1"/>
      <c r="O50" s="1"/>
    </row>
    <row r="51" spans="1:15" ht="23.25">
      <c r="A51" s="32">
        <v>30</v>
      </c>
      <c r="B51" s="41" t="s">
        <v>80</v>
      </c>
      <c r="C51" s="33"/>
      <c r="D51" s="33">
        <v>5</v>
      </c>
      <c r="E51" s="34" t="s">
        <v>70</v>
      </c>
      <c r="F51" s="35">
        <v>34.2</v>
      </c>
      <c r="G51" s="39">
        <v>157.2</v>
      </c>
      <c r="H51" s="39">
        <v>309</v>
      </c>
      <c r="I51" s="39">
        <v>613.8</v>
      </c>
      <c r="J51" s="39">
        <v>1475.4</v>
      </c>
      <c r="K51" s="40">
        <f>(J51)/50</f>
        <v>29.508000000000003</v>
      </c>
      <c r="L51" s="1"/>
      <c r="M51" s="1"/>
      <c r="N51" s="1"/>
      <c r="O51" s="1"/>
    </row>
    <row r="52" spans="1:15" ht="23.25">
      <c r="A52" s="32">
        <v>31</v>
      </c>
      <c r="B52" s="41" t="s">
        <v>81</v>
      </c>
      <c r="C52" s="33"/>
      <c r="D52" s="33">
        <v>4</v>
      </c>
      <c r="E52" s="34" t="s">
        <v>70</v>
      </c>
      <c r="F52" s="35">
        <v>30.6</v>
      </c>
      <c r="G52" s="39">
        <v>139.2</v>
      </c>
      <c r="H52" s="39">
        <v>273</v>
      </c>
      <c r="I52" s="39">
        <v>541.8</v>
      </c>
      <c r="J52" s="39">
        <v>1295.4</v>
      </c>
      <c r="K52" s="40">
        <f>(J52)/50</f>
        <v>25.908</v>
      </c>
      <c r="L52" s="1"/>
      <c r="M52" s="1"/>
      <c r="N52" s="1"/>
      <c r="O52" s="1"/>
    </row>
    <row r="53" spans="1:15" ht="23.25">
      <c r="A53" s="32">
        <v>32</v>
      </c>
      <c r="B53" s="41" t="s">
        <v>82</v>
      </c>
      <c r="C53" s="38"/>
      <c r="D53" s="38"/>
      <c r="E53" s="34" t="s">
        <v>33</v>
      </c>
      <c r="F53" s="39" t="s">
        <v>30</v>
      </c>
      <c r="G53" s="39">
        <v>121.8</v>
      </c>
      <c r="H53" s="39">
        <v>238.8</v>
      </c>
      <c r="I53" s="39">
        <v>473.4</v>
      </c>
      <c r="J53" s="39">
        <v>1124.4</v>
      </c>
      <c r="K53" s="40">
        <f>(J53)/50</f>
        <v>22.488000000000003</v>
      </c>
      <c r="L53" s="1"/>
      <c r="M53" s="1"/>
      <c r="N53" s="1"/>
      <c r="O53" s="1"/>
    </row>
    <row r="54" spans="1:15" ht="20.25">
      <c r="A54" s="223" t="s">
        <v>83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5"/>
      <c r="L54" s="1"/>
      <c r="M54" s="1"/>
      <c r="N54" s="1"/>
      <c r="O54" s="1"/>
    </row>
    <row r="55" spans="1:15" ht="40.5">
      <c r="A55" s="32">
        <v>33</v>
      </c>
      <c r="B55" s="41" t="s">
        <v>84</v>
      </c>
      <c r="C55" s="33"/>
      <c r="D55" s="33"/>
      <c r="E55" s="34" t="s">
        <v>85</v>
      </c>
      <c r="F55" s="35" t="s">
        <v>30</v>
      </c>
      <c r="G55" s="39">
        <v>139.8</v>
      </c>
      <c r="H55" s="39">
        <v>274.2</v>
      </c>
      <c r="I55" s="39">
        <v>544.2</v>
      </c>
      <c r="J55" s="39">
        <v>1301.4</v>
      </c>
      <c r="K55" s="40">
        <f>(J55)/50</f>
        <v>26.028000000000002</v>
      </c>
      <c r="L55" s="1"/>
      <c r="M55" s="1"/>
      <c r="N55" s="1"/>
      <c r="O55" s="1"/>
    </row>
    <row r="56" spans="1:15" ht="40.5">
      <c r="A56" s="32">
        <v>34</v>
      </c>
      <c r="B56" s="41" t="s">
        <v>86</v>
      </c>
      <c r="C56" s="33"/>
      <c r="D56" s="33"/>
      <c r="E56" s="34" t="s">
        <v>85</v>
      </c>
      <c r="F56" s="35" t="s">
        <v>30</v>
      </c>
      <c r="G56" s="39">
        <v>134.4</v>
      </c>
      <c r="H56" s="39">
        <v>263.4</v>
      </c>
      <c r="I56" s="39">
        <v>522.6</v>
      </c>
      <c r="J56" s="39">
        <v>1247.4</v>
      </c>
      <c r="K56" s="40">
        <f>(J56)/50</f>
        <v>24.948</v>
      </c>
      <c r="L56" s="1"/>
      <c r="M56" s="1"/>
      <c r="N56" s="1"/>
      <c r="O56" s="1"/>
    </row>
    <row r="57" spans="1:15" ht="27">
      <c r="A57" s="226" t="s">
        <v>87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8"/>
      <c r="L57" s="1"/>
      <c r="M57" s="1"/>
      <c r="N57" s="1"/>
      <c r="O57" s="1"/>
    </row>
    <row r="58" spans="1:15" ht="23.25">
      <c r="A58" s="32">
        <v>35</v>
      </c>
      <c r="B58" s="41" t="s">
        <v>88</v>
      </c>
      <c r="C58" s="33"/>
      <c r="D58" s="33" t="s">
        <v>89</v>
      </c>
      <c r="E58" s="34" t="s">
        <v>33</v>
      </c>
      <c r="F58" s="35">
        <v>28.2</v>
      </c>
      <c r="G58" s="39">
        <v>125.4</v>
      </c>
      <c r="H58" s="39">
        <v>245.4</v>
      </c>
      <c r="I58" s="39">
        <v>486.6</v>
      </c>
      <c r="J58" s="39">
        <v>1157.4</v>
      </c>
      <c r="K58" s="40">
        <f>J58/50</f>
        <v>23.148000000000003</v>
      </c>
      <c r="L58" s="1"/>
      <c r="M58" s="1"/>
      <c r="N58" s="1"/>
      <c r="O58" s="1"/>
    </row>
    <row r="59" spans="1:15" ht="23.25">
      <c r="A59" s="32">
        <v>36</v>
      </c>
      <c r="B59" s="41" t="s">
        <v>90</v>
      </c>
      <c r="C59" s="33"/>
      <c r="D59" s="33" t="s">
        <v>91</v>
      </c>
      <c r="E59" s="34" t="s">
        <v>33</v>
      </c>
      <c r="F59" s="35">
        <v>38.28</v>
      </c>
      <c r="G59" s="39">
        <v>175.56</v>
      </c>
      <c r="H59" s="39">
        <v>345.84</v>
      </c>
      <c r="I59" s="39">
        <v>687.06</v>
      </c>
      <c r="J59" s="39">
        <v>1652.64</v>
      </c>
      <c r="K59" s="40">
        <f aca="true" t="shared" si="1" ref="K59:K67">J59/50</f>
        <v>33.052800000000005</v>
      </c>
      <c r="L59" s="1"/>
      <c r="M59" s="1"/>
      <c r="N59" s="1"/>
      <c r="O59" s="1"/>
    </row>
    <row r="60" spans="1:15" ht="23.25">
      <c r="A60" s="32">
        <v>37</v>
      </c>
      <c r="B60" s="41" t="s">
        <v>92</v>
      </c>
      <c r="C60" s="33"/>
      <c r="D60" s="33" t="s">
        <v>93</v>
      </c>
      <c r="E60" s="34" t="s">
        <v>33</v>
      </c>
      <c r="F60" s="35" t="s">
        <v>30</v>
      </c>
      <c r="G60" s="39">
        <v>223.8</v>
      </c>
      <c r="H60" s="39">
        <v>442.8</v>
      </c>
      <c r="I60" s="39">
        <v>881.4</v>
      </c>
      <c r="J60" s="39">
        <v>2144.4</v>
      </c>
      <c r="K60" s="40">
        <f t="shared" si="1"/>
        <v>42.888000000000005</v>
      </c>
      <c r="L60" s="1"/>
      <c r="M60" s="1"/>
      <c r="N60" s="1"/>
      <c r="O60" s="1"/>
    </row>
    <row r="61" spans="1:15" ht="36">
      <c r="A61" s="32">
        <v>38</v>
      </c>
      <c r="B61" s="41" t="s">
        <v>94</v>
      </c>
      <c r="C61" s="33"/>
      <c r="D61" s="33" t="s">
        <v>93</v>
      </c>
      <c r="E61" s="34" t="s">
        <v>33</v>
      </c>
      <c r="F61" s="35">
        <v>38.4</v>
      </c>
      <c r="G61" s="39">
        <v>177</v>
      </c>
      <c r="H61" s="39">
        <v>348.6</v>
      </c>
      <c r="I61" s="39">
        <v>693</v>
      </c>
      <c r="J61" s="39">
        <v>1673.4</v>
      </c>
      <c r="K61" s="40">
        <f t="shared" si="1"/>
        <v>33.468</v>
      </c>
      <c r="L61" s="1"/>
      <c r="M61" s="1"/>
      <c r="N61" s="1"/>
      <c r="O61" s="1"/>
    </row>
    <row r="62" spans="1:15" ht="23.25">
      <c r="A62" s="32">
        <v>39</v>
      </c>
      <c r="B62" s="55" t="s">
        <v>95</v>
      </c>
      <c r="C62" s="33"/>
      <c r="D62" s="33" t="s">
        <v>93</v>
      </c>
      <c r="E62" s="34" t="s">
        <v>33</v>
      </c>
      <c r="F62" s="35">
        <v>33.6</v>
      </c>
      <c r="G62" s="39">
        <v>153</v>
      </c>
      <c r="H62" s="39">
        <v>301.2</v>
      </c>
      <c r="I62" s="39">
        <v>598.2</v>
      </c>
      <c r="J62" s="39">
        <v>1436.4</v>
      </c>
      <c r="K62" s="40">
        <f t="shared" si="1"/>
        <v>28.728</v>
      </c>
      <c r="L62" s="1"/>
      <c r="M62" s="1"/>
      <c r="N62" s="1"/>
      <c r="O62" s="1"/>
    </row>
    <row r="63" spans="1:15" ht="23.25">
      <c r="A63" s="32">
        <v>40</v>
      </c>
      <c r="B63" s="55" t="s">
        <v>96</v>
      </c>
      <c r="C63" s="33"/>
      <c r="D63" s="33" t="s">
        <v>93</v>
      </c>
      <c r="E63" s="34" t="s">
        <v>33</v>
      </c>
      <c r="F63" s="35" t="s">
        <v>30</v>
      </c>
      <c r="G63" s="39">
        <v>153</v>
      </c>
      <c r="H63" s="39">
        <v>301.2</v>
      </c>
      <c r="I63" s="39">
        <v>598.2</v>
      </c>
      <c r="J63" s="39">
        <v>1436.4</v>
      </c>
      <c r="K63" s="40">
        <f t="shared" si="1"/>
        <v>28.728</v>
      </c>
      <c r="L63" s="1"/>
      <c r="M63" s="1"/>
      <c r="N63" s="1"/>
      <c r="O63" s="1"/>
    </row>
    <row r="64" spans="1:15" ht="23.25">
      <c r="A64" s="32">
        <v>41</v>
      </c>
      <c r="B64" s="41" t="s">
        <v>97</v>
      </c>
      <c r="C64" s="33"/>
      <c r="D64" s="33" t="s">
        <v>93</v>
      </c>
      <c r="E64" s="34" t="s">
        <v>33</v>
      </c>
      <c r="F64" s="35">
        <v>74.4</v>
      </c>
      <c r="G64" s="39">
        <v>356.4</v>
      </c>
      <c r="H64" s="39">
        <v>708</v>
      </c>
      <c r="I64" s="39">
        <v>1411.8</v>
      </c>
      <c r="J64" s="39">
        <v>3470.4</v>
      </c>
      <c r="K64" s="40">
        <f t="shared" si="1"/>
        <v>69.408</v>
      </c>
      <c r="L64" s="1"/>
      <c r="M64" s="1"/>
      <c r="N64" s="1"/>
      <c r="O64" s="1"/>
    </row>
    <row r="65" spans="1:15" ht="40.5">
      <c r="A65" s="32">
        <v>42</v>
      </c>
      <c r="B65" s="55" t="s">
        <v>98</v>
      </c>
      <c r="C65" s="33"/>
      <c r="D65" s="33" t="s">
        <v>99</v>
      </c>
      <c r="E65" s="34" t="s">
        <v>33</v>
      </c>
      <c r="F65" s="39">
        <v>37.2</v>
      </c>
      <c r="G65" s="39">
        <v>172.2</v>
      </c>
      <c r="H65" s="39">
        <v>339</v>
      </c>
      <c r="I65" s="39">
        <v>673.8</v>
      </c>
      <c r="J65" s="39">
        <v>1625.4</v>
      </c>
      <c r="K65" s="40">
        <f t="shared" si="1"/>
        <v>32.508</v>
      </c>
      <c r="L65" s="1"/>
      <c r="M65" s="1"/>
      <c r="N65" s="1"/>
      <c r="O65" s="1"/>
    </row>
    <row r="66" spans="1:15" ht="23.25">
      <c r="A66" s="32">
        <v>43</v>
      </c>
      <c r="B66" s="55" t="s">
        <v>100</v>
      </c>
      <c r="C66" s="33"/>
      <c r="D66" s="38" t="s">
        <v>101</v>
      </c>
      <c r="E66" s="34" t="s">
        <v>33</v>
      </c>
      <c r="F66" s="35">
        <v>24</v>
      </c>
      <c r="G66" s="39">
        <v>108</v>
      </c>
      <c r="H66" s="39">
        <v>212.04</v>
      </c>
      <c r="I66" s="39">
        <v>420.54</v>
      </c>
      <c r="J66" s="39">
        <v>1002</v>
      </c>
      <c r="K66" s="40">
        <f t="shared" si="1"/>
        <v>20.04</v>
      </c>
      <c r="L66" s="1"/>
      <c r="M66" s="1"/>
      <c r="N66" s="1"/>
      <c r="O66" s="1"/>
    </row>
    <row r="67" spans="1:15" ht="23.25">
      <c r="A67" s="32">
        <v>44</v>
      </c>
      <c r="B67" s="41" t="s">
        <v>102</v>
      </c>
      <c r="C67" s="47"/>
      <c r="D67" s="33" t="s">
        <v>91</v>
      </c>
      <c r="E67" s="34" t="s">
        <v>33</v>
      </c>
      <c r="F67" s="35" t="s">
        <v>30</v>
      </c>
      <c r="G67" s="39">
        <v>193.2</v>
      </c>
      <c r="H67" s="39">
        <v>381.6</v>
      </c>
      <c r="I67" s="39">
        <v>759</v>
      </c>
      <c r="J67" s="39">
        <v>1838.4</v>
      </c>
      <c r="K67" s="40">
        <f t="shared" si="1"/>
        <v>36.768</v>
      </c>
      <c r="L67" s="1"/>
      <c r="M67" s="1"/>
      <c r="N67" s="1"/>
      <c r="O67" s="1"/>
    </row>
    <row r="68" spans="1:15" ht="23.25">
      <c r="A68" s="32">
        <v>45</v>
      </c>
      <c r="B68" s="41" t="s">
        <v>103</v>
      </c>
      <c r="C68" s="47"/>
      <c r="D68" s="33" t="s">
        <v>8</v>
      </c>
      <c r="E68" s="34"/>
      <c r="F68" s="35" t="s">
        <v>30</v>
      </c>
      <c r="G68" s="39">
        <v>141.3</v>
      </c>
      <c r="H68" s="39">
        <v>277.44</v>
      </c>
      <c r="I68" s="39">
        <v>551.4</v>
      </c>
      <c r="J68" s="39">
        <v>1319.04</v>
      </c>
      <c r="K68" s="40">
        <f>J68/50</f>
        <v>26.3808</v>
      </c>
      <c r="L68" s="1"/>
      <c r="M68" s="1"/>
      <c r="N68" s="1"/>
      <c r="O68" s="1"/>
    </row>
    <row r="69" spans="1:15" ht="23.25">
      <c r="A69" s="32">
        <v>46</v>
      </c>
      <c r="B69" s="41" t="s">
        <v>104</v>
      </c>
      <c r="C69" s="33"/>
      <c r="D69" s="38" t="s">
        <v>105</v>
      </c>
      <c r="E69" s="34" t="s">
        <v>33</v>
      </c>
      <c r="F69" s="39" t="s">
        <v>30</v>
      </c>
      <c r="G69" s="39">
        <v>172.2</v>
      </c>
      <c r="H69" s="39">
        <v>339</v>
      </c>
      <c r="I69" s="39">
        <v>673.8</v>
      </c>
      <c r="J69" s="39">
        <v>1625.4</v>
      </c>
      <c r="K69" s="40">
        <f>(J69)/50</f>
        <v>32.508</v>
      </c>
      <c r="L69" s="1"/>
      <c r="M69" s="1"/>
      <c r="N69" s="1"/>
      <c r="O69" s="1"/>
    </row>
    <row r="70" spans="1:15" ht="24" thickBot="1">
      <c r="A70" s="48"/>
      <c r="B70" s="49"/>
      <c r="C70" s="50"/>
      <c r="D70" s="51"/>
      <c r="E70" s="52"/>
      <c r="F70" s="53"/>
      <c r="G70" s="53"/>
      <c r="H70" s="53"/>
      <c r="I70" s="53"/>
      <c r="J70" s="53"/>
      <c r="K70" s="54"/>
      <c r="L70" s="1"/>
      <c r="M70" s="1"/>
      <c r="N70" s="1"/>
      <c r="O70" s="1"/>
    </row>
    <row r="71" spans="1:15" ht="16.5" customHeight="1">
      <c r="A71" s="233" t="s">
        <v>106</v>
      </c>
      <c r="B71" s="233"/>
      <c r="C71" s="233"/>
      <c r="D71" s="233"/>
      <c r="E71" s="233"/>
      <c r="F71" s="233"/>
      <c r="G71" s="233"/>
      <c r="H71" s="233"/>
      <c r="I71" s="234"/>
      <c r="J71" s="235"/>
      <c r="K71" s="235"/>
      <c r="L71" s="1"/>
      <c r="M71" s="1"/>
      <c r="N71" s="1"/>
      <c r="O71" s="1"/>
    </row>
    <row r="72" spans="1:10" s="5" customFormat="1" ht="17.25" customHeight="1">
      <c r="A72" s="222" t="s">
        <v>107</v>
      </c>
      <c r="B72" s="222"/>
      <c r="C72" s="222"/>
      <c r="D72" s="222"/>
      <c r="E72" s="222"/>
      <c r="F72" s="222"/>
      <c r="G72" s="222"/>
      <c r="H72" s="222"/>
      <c r="I72" s="58" t="s">
        <v>108</v>
      </c>
      <c r="J72" s="58"/>
    </row>
    <row r="73" spans="1:15" ht="16.5" customHeight="1">
      <c r="A73" s="222" t="s">
        <v>109</v>
      </c>
      <c r="B73" s="222"/>
      <c r="C73" s="222"/>
      <c r="D73" s="222"/>
      <c r="E73" s="222"/>
      <c r="F73" s="222"/>
      <c r="G73" s="222"/>
      <c r="H73" s="222"/>
      <c r="I73" s="58" t="s">
        <v>110</v>
      </c>
      <c r="J73" s="58"/>
      <c r="K73" s="1"/>
      <c r="L73" s="1"/>
      <c r="M73" s="1"/>
      <c r="N73" s="1"/>
      <c r="O73" s="1"/>
    </row>
    <row r="74" spans="1:15" ht="16.5" customHeight="1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6.5" customHeight="1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0" s="9" customFormat="1" ht="31.5" customHeight="1">
      <c r="B76" s="19"/>
      <c r="C76" s="19" t="s">
        <v>112</v>
      </c>
      <c r="D76" s="19"/>
      <c r="E76" s="206"/>
      <c r="F76" s="206"/>
      <c r="G76" s="19"/>
      <c r="H76" s="19" t="s">
        <v>113</v>
      </c>
      <c r="I76" s="19"/>
      <c r="J76" s="19"/>
    </row>
    <row r="77" spans="1:15" ht="16.5" customHeight="1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6.5" customHeight="1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="2" customFormat="1" ht="3.75" customHeight="1"/>
    <row r="80" spans="1:15" ht="18" customHeight="1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8" customHeight="1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</sheetData>
  <sheetProtection selectLockedCells="1" selectUnlockedCells="1"/>
  <mergeCells count="91">
    <mergeCell ref="A1:K1"/>
    <mergeCell ref="A2:K2"/>
    <mergeCell ref="A3:K3"/>
    <mergeCell ref="A4:K4"/>
    <mergeCell ref="A71:H71"/>
    <mergeCell ref="I71:K71"/>
    <mergeCell ref="A12:K12"/>
    <mergeCell ref="A13:K13"/>
    <mergeCell ref="A19:K19"/>
    <mergeCell ref="A25:K25"/>
    <mergeCell ref="A28:K28"/>
    <mergeCell ref="A31:K31"/>
    <mergeCell ref="A5:K5"/>
    <mergeCell ref="A9:K9"/>
    <mergeCell ref="A10:A11"/>
    <mergeCell ref="B10:B11"/>
    <mergeCell ref="A72:H72"/>
    <mergeCell ref="A73:H73"/>
    <mergeCell ref="A35:K35"/>
    <mergeCell ref="A39:K39"/>
    <mergeCell ref="A41:K41"/>
    <mergeCell ref="A48:K48"/>
    <mergeCell ref="A54:K54"/>
    <mergeCell ref="A57:K57"/>
    <mergeCell ref="C10:D10"/>
    <mergeCell ref="E10:E11"/>
    <mergeCell ref="F10:J10"/>
    <mergeCell ref="K10:K11"/>
    <mergeCell ref="AG5:AN5"/>
    <mergeCell ref="Q6:X6"/>
    <mergeCell ref="Y6:AF6"/>
    <mergeCell ref="J8:K8"/>
    <mergeCell ref="A6:K6"/>
    <mergeCell ref="B7:K7"/>
    <mergeCell ref="AO5:AV5"/>
    <mergeCell ref="AW5:BD5"/>
    <mergeCell ref="BE5:BL5"/>
    <mergeCell ref="Q5:X5"/>
    <mergeCell ref="Y5:AF5"/>
    <mergeCell ref="CS5:CZ5"/>
    <mergeCell ref="DA5:DH5"/>
    <mergeCell ref="DI5:DP5"/>
    <mergeCell ref="DQ5:DX5"/>
    <mergeCell ref="BM5:BT5"/>
    <mergeCell ref="BU5:CB5"/>
    <mergeCell ref="CC5:CJ5"/>
    <mergeCell ref="CK5:CR5"/>
    <mergeCell ref="FE5:FL5"/>
    <mergeCell ref="FM5:FT5"/>
    <mergeCell ref="FU5:GB5"/>
    <mergeCell ref="GC5:GJ5"/>
    <mergeCell ref="DY5:EF5"/>
    <mergeCell ref="EG5:EN5"/>
    <mergeCell ref="EO5:EV5"/>
    <mergeCell ref="EW5:FD5"/>
    <mergeCell ref="HQ5:HX5"/>
    <mergeCell ref="HY5:IF5"/>
    <mergeCell ref="IG5:IN5"/>
    <mergeCell ref="IO5:IV5"/>
    <mergeCell ref="GK5:GR5"/>
    <mergeCell ref="GS5:GZ5"/>
    <mergeCell ref="HA5:HH5"/>
    <mergeCell ref="HI5:HP5"/>
    <mergeCell ref="GK6:GR6"/>
    <mergeCell ref="EG6:EN6"/>
    <mergeCell ref="EO6:EV6"/>
    <mergeCell ref="EW6:FD6"/>
    <mergeCell ref="FE6:FL6"/>
    <mergeCell ref="FM6:FT6"/>
    <mergeCell ref="IG6:IN6"/>
    <mergeCell ref="IO6:IV6"/>
    <mergeCell ref="GS6:GZ6"/>
    <mergeCell ref="HA6:HH6"/>
    <mergeCell ref="HI6:HP6"/>
    <mergeCell ref="HQ6:HX6"/>
    <mergeCell ref="HY6:IF6"/>
    <mergeCell ref="FU6:GB6"/>
    <mergeCell ref="GC6:GJ6"/>
    <mergeCell ref="CC6:CJ6"/>
    <mergeCell ref="CS6:CZ6"/>
    <mergeCell ref="AG6:AN6"/>
    <mergeCell ref="AO6:AV6"/>
    <mergeCell ref="AW6:BD6"/>
    <mergeCell ref="BE6:BL6"/>
    <mergeCell ref="BM6:BT6"/>
    <mergeCell ref="BU6:CB6"/>
    <mergeCell ref="DI6:DP6"/>
    <mergeCell ref="DQ6:DX6"/>
    <mergeCell ref="DY6:EF6"/>
    <mergeCell ref="CK6:CR6"/>
    <mergeCell ref="DA6:DH6"/>
  </mergeCells>
  <printOptions horizontalCentered="1"/>
  <pageMargins left="0.4" right="0.17" top="0.17" bottom="0.17" header="0.5118110236220472" footer="0.17"/>
  <pageSetup horizontalDpi="600" verticalDpi="600" orientation="portrait" paperSize="9" scale="57" r:id="rId4"/>
  <drawing r:id="rId3"/>
  <legacyDrawing r:id="rId2"/>
  <oleObjects>
    <oleObject progId="StaticMetafile" shapeId="3736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6"/>
  <sheetViews>
    <sheetView zoomScale="70" zoomScaleNormal="70" zoomScaleSheetLayoutView="85" zoomScalePageLayoutView="0" workbookViewId="0" topLeftCell="A1">
      <selection activeCell="E86" sqref="E86:F86"/>
    </sheetView>
  </sheetViews>
  <sheetFormatPr defaultColWidth="9.00390625" defaultRowHeight="12.75"/>
  <cols>
    <col min="1" max="1" width="4.375" style="0" customWidth="1"/>
    <col min="2" max="2" width="49.625" style="0" customWidth="1"/>
    <col min="3" max="3" width="45.375" style="0" customWidth="1"/>
    <col min="4" max="4" width="14.375" style="0" customWidth="1"/>
    <col min="5" max="5" width="18.875" style="0" customWidth="1"/>
    <col min="6" max="6" width="13.25390625" style="0" customWidth="1"/>
    <col min="7" max="7" width="9.875" style="0" customWidth="1"/>
    <col min="8" max="8" width="34.875" style="0" customWidth="1"/>
  </cols>
  <sheetData>
    <row r="1" spans="1:16" s="2" customFormat="1" ht="38.25" customHeight="1">
      <c r="A1" s="16"/>
      <c r="B1" s="229" t="s">
        <v>10</v>
      </c>
      <c r="C1" s="245"/>
      <c r="D1" s="245"/>
      <c r="E1" s="245"/>
      <c r="F1" s="245"/>
      <c r="G1" s="245"/>
      <c r="H1" s="245"/>
      <c r="I1" s="245"/>
      <c r="J1" s="245"/>
      <c r="K1" s="245"/>
      <c r="L1" s="16"/>
      <c r="M1" s="16"/>
      <c r="N1" s="16"/>
      <c r="O1" s="16"/>
      <c r="P1" s="8"/>
    </row>
    <row r="2" spans="1:16" s="7" customFormat="1" ht="20.25">
      <c r="A2" s="20"/>
      <c r="B2" s="230" t="s">
        <v>242</v>
      </c>
      <c r="C2" s="230"/>
      <c r="D2" s="230"/>
      <c r="E2" s="230"/>
      <c r="F2" s="230"/>
      <c r="G2" s="230"/>
      <c r="H2" s="230"/>
      <c r="I2" s="230"/>
      <c r="J2" s="230"/>
      <c r="K2" s="230"/>
      <c r="L2" s="17"/>
      <c r="M2" s="17"/>
      <c r="N2" s="17"/>
      <c r="O2" s="17"/>
      <c r="P2" s="11"/>
    </row>
    <row r="3" spans="1:16" s="9" customFormat="1" ht="20.25">
      <c r="A3" s="19"/>
      <c r="B3" s="231" t="s">
        <v>11</v>
      </c>
      <c r="C3" s="231"/>
      <c r="D3" s="231"/>
      <c r="E3" s="231"/>
      <c r="F3" s="231"/>
      <c r="G3" s="231"/>
      <c r="H3" s="231"/>
      <c r="I3" s="231"/>
      <c r="J3" s="231"/>
      <c r="K3" s="231"/>
      <c r="L3" s="56"/>
      <c r="M3" s="56"/>
      <c r="N3" s="56"/>
      <c r="O3" s="56"/>
      <c r="P3" s="12"/>
    </row>
    <row r="4" spans="1:15" s="11" customFormat="1" ht="24" customHeight="1">
      <c r="A4" s="24"/>
      <c r="B4" s="232" t="s">
        <v>243</v>
      </c>
      <c r="C4" s="232"/>
      <c r="D4" s="232"/>
      <c r="E4" s="232"/>
      <c r="F4" s="232"/>
      <c r="G4" s="232"/>
      <c r="H4" s="232"/>
      <c r="I4" s="232"/>
      <c r="J4" s="232"/>
      <c r="K4" s="232"/>
      <c r="L4" s="57"/>
      <c r="M4" s="57"/>
      <c r="N4" s="57"/>
      <c r="O4" s="57"/>
    </row>
    <row r="5" spans="1:256" s="11" customFormat="1" ht="20.25">
      <c r="A5" s="24"/>
      <c r="B5" s="239" t="s">
        <v>9</v>
      </c>
      <c r="C5" s="239"/>
      <c r="D5" s="239"/>
      <c r="E5" s="239"/>
      <c r="F5" s="239"/>
      <c r="G5" s="239"/>
      <c r="H5" s="239"/>
      <c r="I5" s="239"/>
      <c r="J5" s="239"/>
      <c r="K5" s="239"/>
      <c r="L5" s="18"/>
      <c r="M5" s="18"/>
      <c r="N5" s="18"/>
      <c r="O5" s="18"/>
      <c r="P5" s="14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  <c r="IT5" s="209"/>
      <c r="IU5" s="209"/>
      <c r="IV5" s="209"/>
    </row>
    <row r="6" spans="1:256" s="11" customFormat="1" ht="20.25" customHeight="1">
      <c r="A6" s="24"/>
      <c r="B6" s="220" t="s">
        <v>7</v>
      </c>
      <c r="C6" s="220"/>
      <c r="D6" s="220"/>
      <c r="E6" s="220"/>
      <c r="F6" s="220"/>
      <c r="G6" s="220"/>
      <c r="H6" s="220"/>
      <c r="I6" s="220"/>
      <c r="J6" s="220"/>
      <c r="K6" s="220"/>
      <c r="L6" s="15"/>
      <c r="M6" s="15"/>
      <c r="N6" s="15"/>
      <c r="O6" s="15"/>
      <c r="P6" s="10"/>
      <c r="Q6" s="207"/>
      <c r="R6" s="208"/>
      <c r="S6" s="208"/>
      <c r="T6" s="208"/>
      <c r="U6" s="208"/>
      <c r="V6" s="208"/>
      <c r="W6" s="208"/>
      <c r="X6" s="208"/>
      <c r="Y6" s="207"/>
      <c r="Z6" s="208"/>
      <c r="AA6" s="208"/>
      <c r="AB6" s="208"/>
      <c r="AC6" s="208"/>
      <c r="AD6" s="208"/>
      <c r="AE6" s="208"/>
      <c r="AF6" s="208"/>
      <c r="AG6" s="207"/>
      <c r="AH6" s="208"/>
      <c r="AI6" s="208"/>
      <c r="AJ6" s="208"/>
      <c r="AK6" s="208"/>
      <c r="AL6" s="208"/>
      <c r="AM6" s="208"/>
      <c r="AN6" s="208"/>
      <c r="AO6" s="207"/>
      <c r="AP6" s="208"/>
      <c r="AQ6" s="208"/>
      <c r="AR6" s="208"/>
      <c r="AS6" s="208"/>
      <c r="AT6" s="208"/>
      <c r="AU6" s="208"/>
      <c r="AV6" s="208"/>
      <c r="AW6" s="207"/>
      <c r="AX6" s="208"/>
      <c r="AY6" s="208"/>
      <c r="AZ6" s="208"/>
      <c r="BA6" s="208"/>
      <c r="BB6" s="208"/>
      <c r="BC6" s="208"/>
      <c r="BD6" s="208"/>
      <c r="BE6" s="207"/>
      <c r="BF6" s="208"/>
      <c r="BG6" s="208"/>
      <c r="BH6" s="208"/>
      <c r="BI6" s="208"/>
      <c r="BJ6" s="208"/>
      <c r="BK6" s="208"/>
      <c r="BL6" s="208"/>
      <c r="BM6" s="207"/>
      <c r="BN6" s="208"/>
      <c r="BO6" s="208"/>
      <c r="BP6" s="208"/>
      <c r="BQ6" s="208"/>
      <c r="BR6" s="208"/>
      <c r="BS6" s="208"/>
      <c r="BT6" s="208"/>
      <c r="BU6" s="207"/>
      <c r="BV6" s="208"/>
      <c r="BW6" s="208"/>
      <c r="BX6" s="208"/>
      <c r="BY6" s="208"/>
      <c r="BZ6" s="208"/>
      <c r="CA6" s="208"/>
      <c r="CB6" s="208"/>
      <c r="CC6" s="207"/>
      <c r="CD6" s="208"/>
      <c r="CE6" s="208"/>
      <c r="CF6" s="208"/>
      <c r="CG6" s="208"/>
      <c r="CH6" s="208"/>
      <c r="CI6" s="208"/>
      <c r="CJ6" s="208"/>
      <c r="CK6" s="207"/>
      <c r="CL6" s="208"/>
      <c r="CM6" s="208"/>
      <c r="CN6" s="208"/>
      <c r="CO6" s="208"/>
      <c r="CP6" s="208"/>
      <c r="CQ6" s="208"/>
      <c r="CR6" s="208"/>
      <c r="CS6" s="207"/>
      <c r="CT6" s="208"/>
      <c r="CU6" s="208"/>
      <c r="CV6" s="208"/>
      <c r="CW6" s="208"/>
      <c r="CX6" s="208"/>
      <c r="CY6" s="208"/>
      <c r="CZ6" s="208"/>
      <c r="DA6" s="207"/>
      <c r="DB6" s="208"/>
      <c r="DC6" s="208"/>
      <c r="DD6" s="208"/>
      <c r="DE6" s="208"/>
      <c r="DF6" s="208"/>
      <c r="DG6" s="208"/>
      <c r="DH6" s="208"/>
      <c r="DI6" s="207"/>
      <c r="DJ6" s="208"/>
      <c r="DK6" s="208"/>
      <c r="DL6" s="208"/>
      <c r="DM6" s="208"/>
      <c r="DN6" s="208"/>
      <c r="DO6" s="208"/>
      <c r="DP6" s="208"/>
      <c r="DQ6" s="207"/>
      <c r="DR6" s="208"/>
      <c r="DS6" s="208"/>
      <c r="DT6" s="208"/>
      <c r="DU6" s="208"/>
      <c r="DV6" s="208"/>
      <c r="DW6" s="208"/>
      <c r="DX6" s="208"/>
      <c r="DY6" s="207"/>
      <c r="DZ6" s="208"/>
      <c r="EA6" s="208"/>
      <c r="EB6" s="208"/>
      <c r="EC6" s="208"/>
      <c r="ED6" s="208"/>
      <c r="EE6" s="208"/>
      <c r="EF6" s="208"/>
      <c r="EG6" s="207"/>
      <c r="EH6" s="208"/>
      <c r="EI6" s="208"/>
      <c r="EJ6" s="208"/>
      <c r="EK6" s="208"/>
      <c r="EL6" s="208"/>
      <c r="EM6" s="208"/>
      <c r="EN6" s="208"/>
      <c r="EO6" s="207"/>
      <c r="EP6" s="208"/>
      <c r="EQ6" s="208"/>
      <c r="ER6" s="208"/>
      <c r="ES6" s="208"/>
      <c r="ET6" s="208"/>
      <c r="EU6" s="208"/>
      <c r="EV6" s="208"/>
      <c r="EW6" s="207"/>
      <c r="EX6" s="208"/>
      <c r="EY6" s="208"/>
      <c r="EZ6" s="208"/>
      <c r="FA6" s="208"/>
      <c r="FB6" s="208"/>
      <c r="FC6" s="208"/>
      <c r="FD6" s="208"/>
      <c r="FE6" s="207"/>
      <c r="FF6" s="208"/>
      <c r="FG6" s="208"/>
      <c r="FH6" s="208"/>
      <c r="FI6" s="208"/>
      <c r="FJ6" s="208"/>
      <c r="FK6" s="208"/>
      <c r="FL6" s="208"/>
      <c r="FM6" s="207"/>
      <c r="FN6" s="208"/>
      <c r="FO6" s="208"/>
      <c r="FP6" s="208"/>
      <c r="FQ6" s="208"/>
      <c r="FR6" s="208"/>
      <c r="FS6" s="208"/>
      <c r="FT6" s="208"/>
      <c r="FU6" s="207"/>
      <c r="FV6" s="208"/>
      <c r="FW6" s="208"/>
      <c r="FX6" s="208"/>
      <c r="FY6" s="208"/>
      <c r="FZ6" s="208"/>
      <c r="GA6" s="208"/>
      <c r="GB6" s="208"/>
      <c r="GC6" s="207"/>
      <c r="GD6" s="208"/>
      <c r="GE6" s="208"/>
      <c r="GF6" s="208"/>
      <c r="GG6" s="208"/>
      <c r="GH6" s="208"/>
      <c r="GI6" s="208"/>
      <c r="GJ6" s="208"/>
      <c r="GK6" s="207"/>
      <c r="GL6" s="208"/>
      <c r="GM6" s="208"/>
      <c r="GN6" s="208"/>
      <c r="GO6" s="208"/>
      <c r="GP6" s="208"/>
      <c r="GQ6" s="208"/>
      <c r="GR6" s="208"/>
      <c r="GS6" s="207"/>
      <c r="GT6" s="208"/>
      <c r="GU6" s="208"/>
      <c r="GV6" s="208"/>
      <c r="GW6" s="208"/>
      <c r="GX6" s="208"/>
      <c r="GY6" s="208"/>
      <c r="GZ6" s="208"/>
      <c r="HA6" s="207"/>
      <c r="HB6" s="208"/>
      <c r="HC6" s="208"/>
      <c r="HD6" s="208"/>
      <c r="HE6" s="208"/>
      <c r="HF6" s="208"/>
      <c r="HG6" s="208"/>
      <c r="HH6" s="208"/>
      <c r="HI6" s="207"/>
      <c r="HJ6" s="208"/>
      <c r="HK6" s="208"/>
      <c r="HL6" s="208"/>
      <c r="HM6" s="208"/>
      <c r="HN6" s="208"/>
      <c r="HO6" s="208"/>
      <c r="HP6" s="208"/>
      <c r="HQ6" s="207"/>
      <c r="HR6" s="208"/>
      <c r="HS6" s="208"/>
      <c r="HT6" s="208"/>
      <c r="HU6" s="208"/>
      <c r="HV6" s="208"/>
      <c r="HW6" s="208"/>
      <c r="HX6" s="208"/>
      <c r="HY6" s="207"/>
      <c r="HZ6" s="208"/>
      <c r="IA6" s="208"/>
      <c r="IB6" s="208"/>
      <c r="IC6" s="208"/>
      <c r="ID6" s="208"/>
      <c r="IE6" s="208"/>
      <c r="IF6" s="208"/>
      <c r="IG6" s="207"/>
      <c r="IH6" s="208"/>
      <c r="II6" s="208"/>
      <c r="IJ6" s="208"/>
      <c r="IK6" s="208"/>
      <c r="IL6" s="208"/>
      <c r="IM6" s="208"/>
      <c r="IN6" s="208"/>
      <c r="IO6" s="207"/>
      <c r="IP6" s="208"/>
      <c r="IQ6" s="208"/>
      <c r="IR6" s="208"/>
      <c r="IS6" s="208"/>
      <c r="IT6" s="208"/>
      <c r="IU6" s="208"/>
      <c r="IV6" s="208"/>
    </row>
    <row r="7" spans="2:14" s="6" customFormat="1" ht="30.7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13"/>
    </row>
    <row r="8" spans="1:8" ht="18.75" customHeight="1">
      <c r="A8" s="256" t="s">
        <v>114</v>
      </c>
      <c r="B8" s="256"/>
      <c r="C8" s="256"/>
      <c r="D8" s="256"/>
      <c r="E8" s="256"/>
      <c r="F8" s="256"/>
      <c r="G8" s="256"/>
      <c r="H8" s="256"/>
    </row>
    <row r="9" spans="1:8" ht="18.75" customHeight="1">
      <c r="A9" s="257" t="s">
        <v>115</v>
      </c>
      <c r="B9" s="257"/>
      <c r="C9" s="257"/>
      <c r="D9" s="257"/>
      <c r="E9" s="257"/>
      <c r="F9" s="257"/>
      <c r="G9" s="257"/>
      <c r="H9" s="257"/>
    </row>
    <row r="10" spans="1:8" ht="18.75" thickBot="1">
      <c r="A10" s="59"/>
      <c r="B10" s="60"/>
      <c r="C10" s="61"/>
      <c r="D10" s="62"/>
      <c r="E10" s="60"/>
      <c r="F10" s="60"/>
      <c r="H10" s="63" t="s">
        <v>116</v>
      </c>
    </row>
    <row r="11" spans="1:8" ht="18.75" thickBot="1">
      <c r="A11" s="248" t="s">
        <v>5</v>
      </c>
      <c r="B11" s="258" t="s">
        <v>117</v>
      </c>
      <c r="C11" s="246" t="s">
        <v>238</v>
      </c>
      <c r="D11" s="246" t="s">
        <v>239</v>
      </c>
      <c r="E11" s="250" t="s">
        <v>240</v>
      </c>
      <c r="F11" s="251"/>
      <c r="G11" s="252"/>
      <c r="H11" s="248" t="s">
        <v>118</v>
      </c>
    </row>
    <row r="12" spans="1:8" ht="32.25" thickBot="1">
      <c r="A12" s="249"/>
      <c r="B12" s="259"/>
      <c r="C12" s="247"/>
      <c r="D12" s="247"/>
      <c r="E12" s="183" t="s">
        <v>120</v>
      </c>
      <c r="F12" s="184" t="s">
        <v>121</v>
      </c>
      <c r="G12" s="183" t="s">
        <v>122</v>
      </c>
      <c r="H12" s="249"/>
    </row>
    <row r="13" spans="1:8" ht="18.75" thickBot="1">
      <c r="A13" s="69">
        <v>1</v>
      </c>
      <c r="B13" s="70" t="s">
        <v>123</v>
      </c>
      <c r="C13" s="71" t="s">
        <v>124</v>
      </c>
      <c r="D13" s="72" t="s">
        <v>125</v>
      </c>
      <c r="E13" s="73">
        <v>1.8</v>
      </c>
      <c r="F13" s="73">
        <v>2.2</v>
      </c>
      <c r="G13" s="74">
        <v>3.5</v>
      </c>
      <c r="H13" s="75" t="s">
        <v>126</v>
      </c>
    </row>
    <row r="14" spans="1:8" ht="39.75" thickBot="1" thickTop="1">
      <c r="A14" s="76">
        <v>2</v>
      </c>
      <c r="B14" s="77" t="s">
        <v>127</v>
      </c>
      <c r="C14" s="78" t="s">
        <v>128</v>
      </c>
      <c r="D14" s="79" t="s">
        <v>129</v>
      </c>
      <c r="E14" s="80">
        <v>1</v>
      </c>
      <c r="F14" s="80">
        <v>1.2</v>
      </c>
      <c r="G14" s="81">
        <v>2</v>
      </c>
      <c r="H14" s="82" t="s">
        <v>130</v>
      </c>
    </row>
    <row r="15" spans="1:8" ht="32.25" thickTop="1">
      <c r="A15" s="83">
        <f>A14+1</f>
        <v>3</v>
      </c>
      <c r="B15" s="84" t="s">
        <v>131</v>
      </c>
      <c r="C15" s="85" t="s">
        <v>132</v>
      </c>
      <c r="D15" s="86" t="s">
        <v>133</v>
      </c>
      <c r="E15" s="87">
        <v>2</v>
      </c>
      <c r="F15" s="87">
        <v>2.5</v>
      </c>
      <c r="G15" s="88">
        <v>3.5</v>
      </c>
      <c r="H15" s="89" t="s">
        <v>134</v>
      </c>
    </row>
    <row r="16" spans="1:8" ht="25.5">
      <c r="A16" s="83">
        <f aca="true" t="shared" si="0" ref="A16:A48">A15+1</f>
        <v>4</v>
      </c>
      <c r="B16" s="90" t="s">
        <v>135</v>
      </c>
      <c r="C16" s="91" t="s">
        <v>132</v>
      </c>
      <c r="D16" s="92" t="s">
        <v>133</v>
      </c>
      <c r="E16" s="87">
        <v>2</v>
      </c>
      <c r="F16" s="87">
        <v>2.5</v>
      </c>
      <c r="G16" s="93">
        <v>3.5</v>
      </c>
      <c r="H16" s="94" t="s">
        <v>136</v>
      </c>
    </row>
    <row r="17" spans="1:8" ht="25.5">
      <c r="A17" s="83">
        <f t="shared" si="0"/>
        <v>5</v>
      </c>
      <c r="B17" s="90" t="s">
        <v>137</v>
      </c>
      <c r="C17" s="91" t="s">
        <v>132</v>
      </c>
      <c r="D17" s="92" t="s">
        <v>133</v>
      </c>
      <c r="E17" s="87">
        <v>2</v>
      </c>
      <c r="F17" s="87">
        <v>2.5</v>
      </c>
      <c r="G17" s="93">
        <v>3.5</v>
      </c>
      <c r="H17" s="94" t="s">
        <v>138</v>
      </c>
    </row>
    <row r="18" spans="1:8" ht="18">
      <c r="A18" s="83">
        <f t="shared" si="0"/>
        <v>6</v>
      </c>
      <c r="B18" s="90" t="s">
        <v>139</v>
      </c>
      <c r="C18" s="91" t="s">
        <v>132</v>
      </c>
      <c r="D18" s="92" t="s">
        <v>133</v>
      </c>
      <c r="E18" s="87">
        <v>2</v>
      </c>
      <c r="F18" s="87">
        <v>2.5</v>
      </c>
      <c r="G18" s="93">
        <v>3.5</v>
      </c>
      <c r="H18" s="94" t="s">
        <v>140</v>
      </c>
    </row>
    <row r="19" spans="1:8" ht="18">
      <c r="A19" s="83">
        <f t="shared" si="0"/>
        <v>7</v>
      </c>
      <c r="B19" s="90" t="s">
        <v>141</v>
      </c>
      <c r="C19" s="91" t="s">
        <v>132</v>
      </c>
      <c r="D19" s="92" t="s">
        <v>133</v>
      </c>
      <c r="E19" s="87">
        <v>2</v>
      </c>
      <c r="F19" s="87">
        <v>2.5</v>
      </c>
      <c r="G19" s="93">
        <v>3.5</v>
      </c>
      <c r="H19" s="94" t="s">
        <v>142</v>
      </c>
    </row>
    <row r="20" spans="1:8" ht="18">
      <c r="A20" s="83">
        <f t="shared" si="0"/>
        <v>8</v>
      </c>
      <c r="B20" s="90" t="s">
        <v>143</v>
      </c>
      <c r="C20" s="91" t="s">
        <v>132</v>
      </c>
      <c r="D20" s="92" t="s">
        <v>133</v>
      </c>
      <c r="E20" s="87">
        <v>2</v>
      </c>
      <c r="F20" s="87">
        <v>2.5</v>
      </c>
      <c r="G20" s="93">
        <v>3.5</v>
      </c>
      <c r="H20" s="94" t="s">
        <v>144</v>
      </c>
    </row>
    <row r="21" spans="1:8" ht="18">
      <c r="A21" s="83">
        <f t="shared" si="0"/>
        <v>9</v>
      </c>
      <c r="B21" s="90" t="s">
        <v>145</v>
      </c>
      <c r="C21" s="91" t="s">
        <v>132</v>
      </c>
      <c r="D21" s="92" t="s">
        <v>133</v>
      </c>
      <c r="E21" s="87">
        <v>2</v>
      </c>
      <c r="F21" s="87">
        <v>2.5</v>
      </c>
      <c r="G21" s="93">
        <v>3.5</v>
      </c>
      <c r="H21" s="94" t="s">
        <v>146</v>
      </c>
    </row>
    <row r="22" spans="1:8" ht="25.5">
      <c r="A22" s="83">
        <f t="shared" si="0"/>
        <v>10</v>
      </c>
      <c r="B22" s="90" t="s">
        <v>147</v>
      </c>
      <c r="C22" s="91" t="s">
        <v>132</v>
      </c>
      <c r="D22" s="92" t="s">
        <v>133</v>
      </c>
      <c r="E22" s="87">
        <v>2</v>
      </c>
      <c r="F22" s="87">
        <v>2.5</v>
      </c>
      <c r="G22" s="93">
        <v>3.5</v>
      </c>
      <c r="H22" s="94" t="s">
        <v>148</v>
      </c>
    </row>
    <row r="23" spans="1:8" ht="18">
      <c r="A23" s="83">
        <f t="shared" si="0"/>
        <v>11</v>
      </c>
      <c r="B23" s="90" t="s">
        <v>149</v>
      </c>
      <c r="C23" s="91" t="s">
        <v>132</v>
      </c>
      <c r="D23" s="92" t="s">
        <v>133</v>
      </c>
      <c r="E23" s="87">
        <v>2</v>
      </c>
      <c r="F23" s="87">
        <v>2.5</v>
      </c>
      <c r="G23" s="93">
        <v>3.5</v>
      </c>
      <c r="H23" s="94" t="s">
        <v>150</v>
      </c>
    </row>
    <row r="24" spans="1:8" ht="26.25" thickBot="1">
      <c r="A24" s="83">
        <f t="shared" si="0"/>
        <v>12</v>
      </c>
      <c r="B24" s="95" t="s">
        <v>151</v>
      </c>
      <c r="C24" s="96" t="s">
        <v>132</v>
      </c>
      <c r="D24" s="97" t="s">
        <v>133</v>
      </c>
      <c r="E24" s="87">
        <v>2</v>
      </c>
      <c r="F24" s="87">
        <v>2.5</v>
      </c>
      <c r="G24" s="98">
        <v>3.5</v>
      </c>
      <c r="H24" s="99" t="s">
        <v>152</v>
      </c>
    </row>
    <row r="25" spans="1:8" ht="32.25" thickTop="1">
      <c r="A25" s="83">
        <f t="shared" si="0"/>
        <v>13</v>
      </c>
      <c r="B25" s="84" t="s">
        <v>131</v>
      </c>
      <c r="C25" s="100" t="s">
        <v>153</v>
      </c>
      <c r="D25" s="101">
        <v>30</v>
      </c>
      <c r="E25" s="87">
        <v>6</v>
      </c>
      <c r="F25" s="87">
        <v>7.2</v>
      </c>
      <c r="G25" s="88">
        <v>11</v>
      </c>
      <c r="H25" s="89" t="s">
        <v>134</v>
      </c>
    </row>
    <row r="26" spans="1:8" ht="25.5">
      <c r="A26" s="83">
        <f t="shared" si="0"/>
        <v>14</v>
      </c>
      <c r="B26" s="90" t="s">
        <v>135</v>
      </c>
      <c r="C26" s="100" t="s">
        <v>153</v>
      </c>
      <c r="D26" s="101">
        <v>30</v>
      </c>
      <c r="E26" s="102">
        <v>5.4</v>
      </c>
      <c r="F26" s="102">
        <v>6.6</v>
      </c>
      <c r="G26" s="93">
        <v>10</v>
      </c>
      <c r="H26" s="94" t="s">
        <v>136</v>
      </c>
    </row>
    <row r="27" spans="1:8" ht="25.5">
      <c r="A27" s="83">
        <f t="shared" si="0"/>
        <v>15</v>
      </c>
      <c r="B27" s="90" t="s">
        <v>137</v>
      </c>
      <c r="C27" s="100" t="s">
        <v>153</v>
      </c>
      <c r="D27" s="101">
        <v>30</v>
      </c>
      <c r="E27" s="102">
        <v>5.4</v>
      </c>
      <c r="F27" s="102">
        <v>6.6</v>
      </c>
      <c r="G27" s="93">
        <v>10</v>
      </c>
      <c r="H27" s="94" t="s">
        <v>138</v>
      </c>
    </row>
    <row r="28" spans="1:8" ht="18">
      <c r="A28" s="83">
        <f t="shared" si="0"/>
        <v>16</v>
      </c>
      <c r="B28" s="90" t="s">
        <v>139</v>
      </c>
      <c r="C28" s="100" t="s">
        <v>153</v>
      </c>
      <c r="D28" s="101">
        <v>30</v>
      </c>
      <c r="E28" s="102">
        <v>6</v>
      </c>
      <c r="F28" s="102">
        <v>7.2</v>
      </c>
      <c r="G28" s="93">
        <v>11</v>
      </c>
      <c r="H28" s="94" t="s">
        <v>140</v>
      </c>
    </row>
    <row r="29" spans="1:8" ht="18">
      <c r="A29" s="83">
        <f t="shared" si="0"/>
        <v>17</v>
      </c>
      <c r="B29" s="90" t="s">
        <v>149</v>
      </c>
      <c r="C29" s="100" t="s">
        <v>153</v>
      </c>
      <c r="D29" s="101">
        <v>30</v>
      </c>
      <c r="E29" s="102">
        <v>5.4</v>
      </c>
      <c r="F29" s="102">
        <v>6.6</v>
      </c>
      <c r="G29" s="93">
        <v>10</v>
      </c>
      <c r="H29" s="94" t="s">
        <v>150</v>
      </c>
    </row>
    <row r="30" spans="1:8" ht="18">
      <c r="A30" s="83">
        <f t="shared" si="0"/>
        <v>18</v>
      </c>
      <c r="B30" s="84" t="s">
        <v>141</v>
      </c>
      <c r="C30" s="100" t="s">
        <v>153</v>
      </c>
      <c r="D30" s="101">
        <v>30</v>
      </c>
      <c r="E30" s="87">
        <v>5.1</v>
      </c>
      <c r="F30" s="87">
        <v>6.3</v>
      </c>
      <c r="G30" s="88">
        <v>10</v>
      </c>
      <c r="H30" s="89" t="s">
        <v>154</v>
      </c>
    </row>
    <row r="31" spans="1:8" ht="18">
      <c r="A31" s="83">
        <f t="shared" si="0"/>
        <v>19</v>
      </c>
      <c r="B31" s="90" t="s">
        <v>155</v>
      </c>
      <c r="C31" s="100" t="s">
        <v>153</v>
      </c>
      <c r="D31" s="101">
        <v>30</v>
      </c>
      <c r="E31" s="102">
        <v>6.6</v>
      </c>
      <c r="F31" s="102">
        <v>8.1</v>
      </c>
      <c r="G31" s="93">
        <v>12</v>
      </c>
      <c r="H31" s="103" t="s">
        <v>156</v>
      </c>
    </row>
    <row r="32" spans="1:8" ht="18.75" thickBot="1">
      <c r="A32" s="83">
        <f t="shared" si="0"/>
        <v>20</v>
      </c>
      <c r="B32" s="104" t="s">
        <v>157</v>
      </c>
      <c r="C32" s="105" t="s">
        <v>153</v>
      </c>
      <c r="D32" s="97">
        <v>30</v>
      </c>
      <c r="E32" s="106">
        <v>5.4</v>
      </c>
      <c r="F32" s="106">
        <v>6.6</v>
      </c>
      <c r="G32" s="98">
        <v>10</v>
      </c>
      <c r="H32" s="107" t="s">
        <v>126</v>
      </c>
    </row>
    <row r="33" spans="1:8" ht="18.75" thickTop="1">
      <c r="A33" s="83">
        <f t="shared" si="0"/>
        <v>21</v>
      </c>
      <c r="B33" s="84" t="s">
        <v>158</v>
      </c>
      <c r="C33" s="85" t="s">
        <v>159</v>
      </c>
      <c r="D33" s="101">
        <v>40</v>
      </c>
      <c r="E33" s="87">
        <v>8.75</v>
      </c>
      <c r="F33" s="87">
        <v>10</v>
      </c>
      <c r="G33" s="88">
        <v>15</v>
      </c>
      <c r="H33" s="89" t="s">
        <v>160</v>
      </c>
    </row>
    <row r="34" spans="1:8" ht="18">
      <c r="A34" s="83">
        <f t="shared" si="0"/>
        <v>22</v>
      </c>
      <c r="B34" s="90" t="s">
        <v>161</v>
      </c>
      <c r="C34" s="91" t="s">
        <v>159</v>
      </c>
      <c r="D34" s="92">
        <v>40</v>
      </c>
      <c r="E34" s="102">
        <v>8.75</v>
      </c>
      <c r="F34" s="102">
        <v>10</v>
      </c>
      <c r="G34" s="93">
        <v>15</v>
      </c>
      <c r="H34" s="94" t="s">
        <v>162</v>
      </c>
    </row>
    <row r="35" spans="1:8" ht="18">
      <c r="A35" s="83">
        <f t="shared" si="0"/>
        <v>23</v>
      </c>
      <c r="B35" s="90" t="s">
        <v>163</v>
      </c>
      <c r="C35" s="91" t="s">
        <v>159</v>
      </c>
      <c r="D35" s="92">
        <v>40</v>
      </c>
      <c r="E35" s="102">
        <v>8.75</v>
      </c>
      <c r="F35" s="102">
        <v>10</v>
      </c>
      <c r="G35" s="93">
        <v>15</v>
      </c>
      <c r="H35" s="94" t="s">
        <v>164</v>
      </c>
    </row>
    <row r="36" spans="1:8" ht="18">
      <c r="A36" s="83">
        <f t="shared" si="0"/>
        <v>24</v>
      </c>
      <c r="B36" s="90" t="s">
        <v>165</v>
      </c>
      <c r="C36" s="91" t="s">
        <v>159</v>
      </c>
      <c r="D36" s="92">
        <v>40</v>
      </c>
      <c r="E36" s="102">
        <v>8.75</v>
      </c>
      <c r="F36" s="102">
        <v>10</v>
      </c>
      <c r="G36" s="93">
        <v>15</v>
      </c>
      <c r="H36" s="94" t="s">
        <v>165</v>
      </c>
    </row>
    <row r="37" spans="1:8" ht="18">
      <c r="A37" s="83">
        <f t="shared" si="0"/>
        <v>25</v>
      </c>
      <c r="B37" s="90" t="s">
        <v>166</v>
      </c>
      <c r="C37" s="91" t="s">
        <v>159</v>
      </c>
      <c r="D37" s="92">
        <v>40</v>
      </c>
      <c r="E37" s="102">
        <v>8.75</v>
      </c>
      <c r="F37" s="102">
        <v>10</v>
      </c>
      <c r="G37" s="93">
        <v>15</v>
      </c>
      <c r="H37" s="94" t="s">
        <v>167</v>
      </c>
    </row>
    <row r="38" spans="1:8" ht="18.75" thickBot="1">
      <c r="A38" s="83">
        <f t="shared" si="0"/>
        <v>26</v>
      </c>
      <c r="B38" s="95" t="s">
        <v>168</v>
      </c>
      <c r="C38" s="96" t="s">
        <v>159</v>
      </c>
      <c r="D38" s="97">
        <v>40</v>
      </c>
      <c r="E38" s="106">
        <v>8.75</v>
      </c>
      <c r="F38" s="106">
        <v>10</v>
      </c>
      <c r="G38" s="98">
        <v>15</v>
      </c>
      <c r="H38" s="99" t="s">
        <v>169</v>
      </c>
    </row>
    <row r="39" spans="1:8" ht="18.75" thickTop="1">
      <c r="A39" s="83">
        <f t="shared" si="0"/>
        <v>27</v>
      </c>
      <c r="B39" s="84" t="s">
        <v>170</v>
      </c>
      <c r="C39" s="100" t="s">
        <v>171</v>
      </c>
      <c r="D39" s="101">
        <v>12</v>
      </c>
      <c r="E39" s="87">
        <v>34.8</v>
      </c>
      <c r="F39" s="87">
        <v>39</v>
      </c>
      <c r="G39" s="88">
        <v>51</v>
      </c>
      <c r="H39" s="89" t="s">
        <v>126</v>
      </c>
    </row>
    <row r="40" spans="1:8" ht="18">
      <c r="A40" s="83">
        <f t="shared" si="0"/>
        <v>28</v>
      </c>
      <c r="B40" s="90" t="s">
        <v>135</v>
      </c>
      <c r="C40" s="108" t="s">
        <v>171</v>
      </c>
      <c r="D40" s="92">
        <v>12</v>
      </c>
      <c r="E40" s="102">
        <v>31.2</v>
      </c>
      <c r="F40" s="87">
        <v>35</v>
      </c>
      <c r="G40" s="88">
        <v>46</v>
      </c>
      <c r="H40" s="94" t="s">
        <v>172</v>
      </c>
    </row>
    <row r="41" spans="1:8" ht="18">
      <c r="A41" s="83">
        <f t="shared" si="0"/>
        <v>29</v>
      </c>
      <c r="B41" s="90" t="s">
        <v>137</v>
      </c>
      <c r="C41" s="108" t="s">
        <v>171</v>
      </c>
      <c r="D41" s="92">
        <v>12</v>
      </c>
      <c r="E41" s="102">
        <v>29.4</v>
      </c>
      <c r="F41" s="87">
        <v>33</v>
      </c>
      <c r="G41" s="88">
        <v>43</v>
      </c>
      <c r="H41" s="94" t="s">
        <v>173</v>
      </c>
    </row>
    <row r="42" spans="1:8" ht="18">
      <c r="A42" s="83">
        <f t="shared" si="0"/>
        <v>30</v>
      </c>
      <c r="B42" s="90" t="s">
        <v>139</v>
      </c>
      <c r="C42" s="108" t="s">
        <v>171</v>
      </c>
      <c r="D42" s="92">
        <v>12</v>
      </c>
      <c r="E42" s="102">
        <v>34.8</v>
      </c>
      <c r="F42" s="87">
        <v>39</v>
      </c>
      <c r="G42" s="88">
        <v>51</v>
      </c>
      <c r="H42" s="94" t="s">
        <v>140</v>
      </c>
    </row>
    <row r="43" spans="1:8" ht="18">
      <c r="A43" s="83">
        <f t="shared" si="0"/>
        <v>31</v>
      </c>
      <c r="B43" s="90" t="s">
        <v>141</v>
      </c>
      <c r="C43" s="108" t="s">
        <v>171</v>
      </c>
      <c r="D43" s="92">
        <v>12</v>
      </c>
      <c r="E43" s="102">
        <v>28.2</v>
      </c>
      <c r="F43" s="102">
        <v>32</v>
      </c>
      <c r="G43" s="93">
        <v>42</v>
      </c>
      <c r="H43" s="94" t="s">
        <v>142</v>
      </c>
    </row>
    <row r="44" spans="1:8" ht="18">
      <c r="A44" s="83">
        <f t="shared" si="0"/>
        <v>32</v>
      </c>
      <c r="B44" s="90" t="s">
        <v>149</v>
      </c>
      <c r="C44" s="108" t="s">
        <v>171</v>
      </c>
      <c r="D44" s="92">
        <v>12</v>
      </c>
      <c r="E44" s="102">
        <v>34.2</v>
      </c>
      <c r="F44" s="102">
        <v>38</v>
      </c>
      <c r="G44" s="88">
        <v>50</v>
      </c>
      <c r="H44" s="94" t="s">
        <v>150</v>
      </c>
    </row>
    <row r="45" spans="1:8" ht="18">
      <c r="A45" s="83">
        <f t="shared" si="0"/>
        <v>33</v>
      </c>
      <c r="B45" s="90" t="s">
        <v>174</v>
      </c>
      <c r="C45" s="100" t="s">
        <v>171</v>
      </c>
      <c r="D45" s="101">
        <v>12</v>
      </c>
      <c r="E45" s="102">
        <v>30.6</v>
      </c>
      <c r="F45" s="102">
        <v>34</v>
      </c>
      <c r="G45" s="88">
        <v>45</v>
      </c>
      <c r="H45" s="94" t="s">
        <v>175</v>
      </c>
    </row>
    <row r="46" spans="1:8" ht="18">
      <c r="A46" s="83">
        <f t="shared" si="0"/>
        <v>34</v>
      </c>
      <c r="B46" s="90" t="s">
        <v>145</v>
      </c>
      <c r="C46" s="108" t="s">
        <v>171</v>
      </c>
      <c r="D46" s="92">
        <v>12</v>
      </c>
      <c r="E46" s="102">
        <v>36.6</v>
      </c>
      <c r="F46" s="102">
        <v>41</v>
      </c>
      <c r="G46" s="88">
        <v>54</v>
      </c>
      <c r="H46" s="94" t="s">
        <v>176</v>
      </c>
    </row>
    <row r="47" spans="1:8" ht="18">
      <c r="A47" s="83">
        <f t="shared" si="0"/>
        <v>35</v>
      </c>
      <c r="B47" s="90" t="s">
        <v>177</v>
      </c>
      <c r="C47" s="108" t="s">
        <v>171</v>
      </c>
      <c r="D47" s="92">
        <v>12</v>
      </c>
      <c r="E47" s="102">
        <v>40.8</v>
      </c>
      <c r="F47" s="102">
        <v>46</v>
      </c>
      <c r="G47" s="88">
        <v>60</v>
      </c>
      <c r="H47" s="94" t="s">
        <v>178</v>
      </c>
    </row>
    <row r="48" spans="1:8" ht="18">
      <c r="A48" s="83">
        <f t="shared" si="0"/>
        <v>36</v>
      </c>
      <c r="B48" s="90" t="s">
        <v>143</v>
      </c>
      <c r="C48" s="108" t="s">
        <v>171</v>
      </c>
      <c r="D48" s="92">
        <v>12</v>
      </c>
      <c r="E48" s="102">
        <v>38.28</v>
      </c>
      <c r="F48" s="87">
        <v>43</v>
      </c>
      <c r="G48" s="88">
        <v>54</v>
      </c>
      <c r="H48" s="103" t="s">
        <v>144</v>
      </c>
    </row>
    <row r="49" spans="1:8" ht="21" thickBot="1">
      <c r="A49" s="255" t="s">
        <v>241</v>
      </c>
      <c r="B49" s="255"/>
      <c r="C49" s="255"/>
      <c r="D49" s="255"/>
      <c r="E49" s="255"/>
      <c r="F49" s="255"/>
      <c r="G49" s="255"/>
      <c r="H49" s="255"/>
    </row>
    <row r="50" spans="1:8" ht="18.75" thickBot="1">
      <c r="A50" s="64" t="s">
        <v>5</v>
      </c>
      <c r="B50" s="65" t="s">
        <v>179</v>
      </c>
      <c r="C50" s="109" t="s">
        <v>180</v>
      </c>
      <c r="D50" s="66" t="s">
        <v>181</v>
      </c>
      <c r="E50" s="110" t="s">
        <v>182</v>
      </c>
      <c r="F50" s="111"/>
      <c r="G50" s="112"/>
      <c r="H50" s="64" t="s">
        <v>183</v>
      </c>
    </row>
    <row r="51" spans="1:8" ht="32.25" thickBot="1">
      <c r="A51" s="67"/>
      <c r="B51" s="113"/>
      <c r="C51" s="114" t="s">
        <v>119</v>
      </c>
      <c r="D51" s="68" t="s">
        <v>184</v>
      </c>
      <c r="E51" s="115" t="s">
        <v>185</v>
      </c>
      <c r="F51" s="116" t="s">
        <v>186</v>
      </c>
      <c r="G51" s="117" t="s">
        <v>187</v>
      </c>
      <c r="H51" s="118" t="s">
        <v>188</v>
      </c>
    </row>
    <row r="52" spans="1:8" ht="19.5" thickBot="1">
      <c r="A52" s="254" t="s">
        <v>189</v>
      </c>
      <c r="B52" s="254"/>
      <c r="C52" s="254"/>
      <c r="D52" s="254"/>
      <c r="E52" s="254"/>
      <c r="F52" s="254"/>
      <c r="G52" s="254"/>
      <c r="H52" s="254"/>
    </row>
    <row r="53" spans="1:8" ht="18.75" thickTop="1">
      <c r="A53" s="83">
        <v>1</v>
      </c>
      <c r="B53" s="119" t="s">
        <v>190</v>
      </c>
      <c r="C53" s="120" t="s">
        <v>191</v>
      </c>
      <c r="D53" s="120">
        <v>100</v>
      </c>
      <c r="E53" s="121">
        <v>0.95</v>
      </c>
      <c r="F53" s="121">
        <v>1.1</v>
      </c>
      <c r="G53" s="122">
        <v>2</v>
      </c>
      <c r="H53" s="89" t="s">
        <v>160</v>
      </c>
    </row>
    <row r="54" spans="1:8" ht="18">
      <c r="A54" s="123">
        <v>2</v>
      </c>
      <c r="B54" s="124" t="s">
        <v>192</v>
      </c>
      <c r="C54" s="125" t="s">
        <v>193</v>
      </c>
      <c r="D54" s="125">
        <v>100</v>
      </c>
      <c r="E54" s="126">
        <v>1.05</v>
      </c>
      <c r="F54" s="126">
        <v>1.2</v>
      </c>
      <c r="G54" s="127">
        <v>2</v>
      </c>
      <c r="H54" s="94" t="s">
        <v>160</v>
      </c>
    </row>
    <row r="55" spans="1:8" ht="18">
      <c r="A55" s="123">
        <v>3</v>
      </c>
      <c r="B55" s="124" t="s">
        <v>194</v>
      </c>
      <c r="C55" s="125" t="s">
        <v>195</v>
      </c>
      <c r="D55" s="125">
        <v>50</v>
      </c>
      <c r="E55" s="126">
        <v>2</v>
      </c>
      <c r="F55" s="126">
        <v>2.2</v>
      </c>
      <c r="G55" s="127">
        <v>3.5</v>
      </c>
      <c r="H55" s="94" t="s">
        <v>160</v>
      </c>
    </row>
    <row r="56" spans="1:8" ht="19.5" thickBot="1">
      <c r="A56" s="128" t="s">
        <v>196</v>
      </c>
      <c r="B56" s="129"/>
      <c r="C56" s="130"/>
      <c r="D56" s="131"/>
      <c r="E56" s="132"/>
      <c r="F56" s="133"/>
      <c r="G56" s="133"/>
      <c r="H56" s="130"/>
    </row>
    <row r="57" spans="1:8" ht="18.75" thickTop="1">
      <c r="A57" s="83">
        <v>4</v>
      </c>
      <c r="B57" s="134" t="s">
        <v>197</v>
      </c>
      <c r="C57" s="120" t="s">
        <v>198</v>
      </c>
      <c r="D57" s="120">
        <v>105</v>
      </c>
      <c r="E57" s="121">
        <v>2.4</v>
      </c>
      <c r="F57" s="121">
        <v>2.6</v>
      </c>
      <c r="G57" s="122">
        <v>3.5</v>
      </c>
      <c r="H57" s="89" t="s">
        <v>199</v>
      </c>
    </row>
    <row r="58" spans="1:8" ht="18">
      <c r="A58" s="123">
        <v>5</v>
      </c>
      <c r="B58" s="135" t="s">
        <v>200</v>
      </c>
      <c r="C58" s="125" t="s">
        <v>201</v>
      </c>
      <c r="D58" s="136">
        <v>40</v>
      </c>
      <c r="E58" s="126">
        <v>4.2</v>
      </c>
      <c r="F58" s="126">
        <v>4.6</v>
      </c>
      <c r="G58" s="127">
        <v>7</v>
      </c>
      <c r="H58" s="94" t="s">
        <v>199</v>
      </c>
    </row>
    <row r="59" spans="1:8" ht="18">
      <c r="A59" s="137">
        <v>6</v>
      </c>
      <c r="B59" s="138" t="s">
        <v>202</v>
      </c>
      <c r="C59" s="139" t="s">
        <v>203</v>
      </c>
      <c r="D59" s="139">
        <v>40</v>
      </c>
      <c r="E59" s="140">
        <v>4.45</v>
      </c>
      <c r="F59" s="140">
        <v>4.7</v>
      </c>
      <c r="G59" s="141">
        <v>7</v>
      </c>
      <c r="H59" s="142" t="s">
        <v>204</v>
      </c>
    </row>
    <row r="60" spans="1:8" ht="19.5" thickBot="1">
      <c r="A60" s="253" t="s">
        <v>205</v>
      </c>
      <c r="B60" s="253"/>
      <c r="C60" s="253"/>
      <c r="D60" s="253"/>
      <c r="E60" s="253"/>
      <c r="F60" s="253"/>
      <c r="G60" s="253"/>
      <c r="H60" s="253"/>
    </row>
    <row r="61" spans="1:8" ht="26.25" thickTop="1">
      <c r="A61" s="143">
        <v>7</v>
      </c>
      <c r="B61" s="144" t="s">
        <v>206</v>
      </c>
      <c r="C61" s="145" t="s">
        <v>207</v>
      </c>
      <c r="D61" s="145">
        <v>100</v>
      </c>
      <c r="E61" s="146">
        <v>1.3</v>
      </c>
      <c r="F61" s="146">
        <v>1.4</v>
      </c>
      <c r="G61" s="147">
        <v>2.5</v>
      </c>
      <c r="H61" s="148" t="s">
        <v>208</v>
      </c>
    </row>
    <row r="62" spans="1:8" ht="25.5">
      <c r="A62" s="123">
        <v>8</v>
      </c>
      <c r="B62" s="149" t="s">
        <v>209</v>
      </c>
      <c r="C62" s="125" t="s">
        <v>210</v>
      </c>
      <c r="D62" s="125">
        <v>50</v>
      </c>
      <c r="E62" s="126">
        <v>2</v>
      </c>
      <c r="F62" s="126">
        <v>2.2</v>
      </c>
      <c r="G62" s="127">
        <v>4</v>
      </c>
      <c r="H62" s="148" t="s">
        <v>208</v>
      </c>
    </row>
    <row r="63" spans="1:8" ht="25.5">
      <c r="A63" s="123">
        <v>9</v>
      </c>
      <c r="B63" s="150" t="s">
        <v>211</v>
      </c>
      <c r="C63" s="125" t="s">
        <v>212</v>
      </c>
      <c r="D63" s="125">
        <v>100</v>
      </c>
      <c r="E63" s="126">
        <v>1.3</v>
      </c>
      <c r="F63" s="126">
        <v>1.4</v>
      </c>
      <c r="G63" s="127">
        <v>2.5</v>
      </c>
      <c r="H63" s="148" t="s">
        <v>208</v>
      </c>
    </row>
    <row r="64" spans="1:8" ht="25.5">
      <c r="A64" s="123">
        <v>10</v>
      </c>
      <c r="B64" s="150" t="s">
        <v>213</v>
      </c>
      <c r="C64" s="125" t="s">
        <v>198</v>
      </c>
      <c r="D64" s="125">
        <v>50</v>
      </c>
      <c r="E64" s="126">
        <v>3.45</v>
      </c>
      <c r="F64" s="126">
        <v>3.6</v>
      </c>
      <c r="G64" s="127">
        <v>5.5</v>
      </c>
      <c r="H64" s="148" t="s">
        <v>208</v>
      </c>
    </row>
    <row r="65" spans="1:8" ht="25.5">
      <c r="A65" s="123">
        <v>11</v>
      </c>
      <c r="B65" s="151" t="s">
        <v>214</v>
      </c>
      <c r="C65" s="125" t="s">
        <v>198</v>
      </c>
      <c r="D65" s="125">
        <v>50</v>
      </c>
      <c r="E65" s="126">
        <v>3.45</v>
      </c>
      <c r="F65" s="126">
        <v>3.6</v>
      </c>
      <c r="G65" s="127">
        <v>5.5</v>
      </c>
      <c r="H65" s="148" t="s">
        <v>215</v>
      </c>
    </row>
    <row r="66" spans="1:8" ht="18">
      <c r="A66" s="123">
        <v>12</v>
      </c>
      <c r="B66" s="135" t="s">
        <v>216</v>
      </c>
      <c r="C66" s="125" t="s">
        <v>217</v>
      </c>
      <c r="D66" s="125"/>
      <c r="E66" s="126">
        <v>2.1</v>
      </c>
      <c r="F66" s="126">
        <v>2.3</v>
      </c>
      <c r="G66" s="127">
        <v>4</v>
      </c>
      <c r="H66" s="148" t="s">
        <v>218</v>
      </c>
    </row>
    <row r="67" spans="1:8" ht="18">
      <c r="A67" s="137">
        <v>13</v>
      </c>
      <c r="B67" s="138" t="s">
        <v>219</v>
      </c>
      <c r="C67" s="139" t="s">
        <v>220</v>
      </c>
      <c r="D67" s="139"/>
      <c r="E67" s="140">
        <v>5.3</v>
      </c>
      <c r="F67" s="140">
        <v>5.8</v>
      </c>
      <c r="G67" s="141">
        <v>9</v>
      </c>
      <c r="H67" s="152" t="s">
        <v>218</v>
      </c>
    </row>
    <row r="68" spans="1:8" ht="19.5" thickBot="1">
      <c r="A68" s="253" t="s">
        <v>221</v>
      </c>
      <c r="B68" s="253"/>
      <c r="C68" s="253"/>
      <c r="D68" s="253"/>
      <c r="E68" s="253"/>
      <c r="F68" s="253"/>
      <c r="G68" s="253"/>
      <c r="H68" s="253"/>
    </row>
    <row r="69" spans="1:8" ht="18.75" thickTop="1">
      <c r="A69" s="153">
        <v>14</v>
      </c>
      <c r="B69" s="154" t="s">
        <v>222</v>
      </c>
      <c r="C69" s="145" t="s">
        <v>195</v>
      </c>
      <c r="D69" s="145">
        <v>100</v>
      </c>
      <c r="E69" s="146">
        <v>1.15</v>
      </c>
      <c r="F69" s="146">
        <v>1.3</v>
      </c>
      <c r="G69" s="147">
        <v>2</v>
      </c>
      <c r="H69" s="148" t="s">
        <v>223</v>
      </c>
    </row>
    <row r="70" spans="1:8" ht="18">
      <c r="A70" s="155">
        <v>15</v>
      </c>
      <c r="B70" s="156" t="s">
        <v>224</v>
      </c>
      <c r="C70" s="125" t="s">
        <v>195</v>
      </c>
      <c r="D70" s="125">
        <v>50</v>
      </c>
      <c r="E70" s="126">
        <v>2.1</v>
      </c>
      <c r="F70" s="126">
        <v>2.3</v>
      </c>
      <c r="G70" s="127">
        <v>3.5</v>
      </c>
      <c r="H70" s="148" t="s">
        <v>223</v>
      </c>
    </row>
    <row r="71" spans="1:8" ht="30">
      <c r="A71" s="155">
        <v>16</v>
      </c>
      <c r="B71" s="157" t="s">
        <v>225</v>
      </c>
      <c r="C71" s="125" t="s">
        <v>195</v>
      </c>
      <c r="D71" s="125">
        <v>70</v>
      </c>
      <c r="E71" s="126">
        <v>2.1</v>
      </c>
      <c r="F71" s="126">
        <v>2.3</v>
      </c>
      <c r="G71" s="127">
        <v>3.5</v>
      </c>
      <c r="H71" s="148" t="s">
        <v>223</v>
      </c>
    </row>
    <row r="72" spans="1:8" ht="30">
      <c r="A72" s="155">
        <v>17</v>
      </c>
      <c r="B72" s="157" t="s">
        <v>226</v>
      </c>
      <c r="C72" s="125" t="s">
        <v>195</v>
      </c>
      <c r="D72" s="125">
        <v>70</v>
      </c>
      <c r="E72" s="126">
        <v>2.1</v>
      </c>
      <c r="F72" s="126">
        <v>2.3</v>
      </c>
      <c r="G72" s="127">
        <v>3.5</v>
      </c>
      <c r="H72" s="148" t="s">
        <v>223</v>
      </c>
    </row>
    <row r="73" spans="1:8" ht="18">
      <c r="A73" s="155">
        <v>18</v>
      </c>
      <c r="B73" s="157" t="s">
        <v>227</v>
      </c>
      <c r="C73" s="125" t="s">
        <v>195</v>
      </c>
      <c r="D73" s="125">
        <v>100</v>
      </c>
      <c r="E73" s="126">
        <v>0.9</v>
      </c>
      <c r="F73" s="126">
        <v>1</v>
      </c>
      <c r="G73" s="127">
        <v>1.5</v>
      </c>
      <c r="H73" s="148" t="s">
        <v>223</v>
      </c>
    </row>
    <row r="74" spans="1:8" ht="18">
      <c r="A74" s="155">
        <v>19</v>
      </c>
      <c r="B74" s="157" t="s">
        <v>228</v>
      </c>
      <c r="C74" s="125" t="s">
        <v>195</v>
      </c>
      <c r="D74" s="125">
        <v>100</v>
      </c>
      <c r="E74" s="126">
        <v>3.3</v>
      </c>
      <c r="F74" s="126">
        <v>3.5</v>
      </c>
      <c r="G74" s="127">
        <v>5</v>
      </c>
      <c r="H74" s="148" t="s">
        <v>223</v>
      </c>
    </row>
    <row r="75" spans="1:8" ht="18.75" thickBot="1">
      <c r="A75" s="158">
        <v>20</v>
      </c>
      <c r="B75" s="159" t="s">
        <v>229</v>
      </c>
      <c r="C75" s="160" t="s">
        <v>230</v>
      </c>
      <c r="D75" s="160">
        <v>100</v>
      </c>
      <c r="E75" s="161">
        <v>5</v>
      </c>
      <c r="F75" s="161">
        <v>5.3</v>
      </c>
      <c r="G75" s="162">
        <v>8</v>
      </c>
      <c r="H75" s="163" t="s">
        <v>223</v>
      </c>
    </row>
    <row r="76" spans="1:8" ht="23.25">
      <c r="A76" s="172" t="s">
        <v>231</v>
      </c>
      <c r="B76" s="168"/>
      <c r="C76" s="169"/>
      <c r="D76" s="169"/>
      <c r="E76" s="59"/>
      <c r="F76" s="170"/>
      <c r="G76" s="164"/>
      <c r="H76" s="171"/>
    </row>
    <row r="77" spans="1:8" ht="18">
      <c r="A77" s="243" t="s">
        <v>232</v>
      </c>
      <c r="B77" s="244"/>
      <c r="C77" s="244"/>
      <c r="D77" s="244"/>
      <c r="E77" s="244"/>
      <c r="F77" s="244"/>
      <c r="G77" s="244"/>
      <c r="H77" s="244"/>
    </row>
    <row r="78" spans="1:8" ht="18">
      <c r="A78" s="173"/>
      <c r="B78" s="174"/>
      <c r="C78" s="175"/>
      <c r="D78" s="166"/>
      <c r="E78" s="176"/>
      <c r="F78" s="176"/>
      <c r="G78" s="177"/>
      <c r="H78" s="178"/>
    </row>
    <row r="79" spans="1:8" ht="15.75">
      <c r="A79" s="179" t="s">
        <v>233</v>
      </c>
      <c r="B79" s="180"/>
      <c r="C79" s="166"/>
      <c r="D79" s="166"/>
      <c r="E79" s="167"/>
      <c r="F79" s="167"/>
      <c r="G79" s="167"/>
      <c r="H79" s="181"/>
    </row>
    <row r="80" spans="1:8" ht="15.75">
      <c r="A80" s="182" t="s">
        <v>234</v>
      </c>
      <c r="B80" s="165"/>
      <c r="C80" s="166"/>
      <c r="D80" s="166"/>
      <c r="E80" s="167"/>
      <c r="F80" s="167"/>
      <c r="G80" s="167"/>
      <c r="H80" s="180"/>
    </row>
    <row r="81" spans="1:21" ht="15.75">
      <c r="A81" s="182" t="s">
        <v>235</v>
      </c>
      <c r="B81" s="165"/>
      <c r="C81" s="166"/>
      <c r="D81" s="166"/>
      <c r="E81" s="167"/>
      <c r="F81" s="167"/>
      <c r="G81" s="167"/>
      <c r="H81" s="180"/>
      <c r="N81" s="182"/>
      <c r="O81" s="165"/>
      <c r="P81" s="166"/>
      <c r="Q81" s="166"/>
      <c r="R81" s="167"/>
      <c r="S81" s="167"/>
      <c r="T81" s="167"/>
      <c r="U81" s="180"/>
    </row>
    <row r="82" spans="1:8" ht="15.75">
      <c r="A82" s="182" t="s">
        <v>236</v>
      </c>
      <c r="B82" s="165"/>
      <c r="C82" s="166"/>
      <c r="D82" s="166"/>
      <c r="E82" s="167"/>
      <c r="F82" s="167"/>
      <c r="G82" s="167"/>
      <c r="H82" s="180"/>
    </row>
    <row r="83" spans="1:8" ht="15.75">
      <c r="A83" s="182" t="s">
        <v>237</v>
      </c>
      <c r="B83" s="165"/>
      <c r="C83" s="166"/>
      <c r="D83" s="166"/>
      <c r="E83" s="167"/>
      <c r="F83" s="167"/>
      <c r="G83" s="167"/>
      <c r="H83" s="180"/>
    </row>
    <row r="84" spans="1:2" ht="15.75">
      <c r="A84" s="182"/>
      <c r="B84" s="165"/>
    </row>
    <row r="86" spans="3:8" ht="20.25">
      <c r="C86" s="19" t="s">
        <v>112</v>
      </c>
      <c r="D86" s="19"/>
      <c r="E86" s="206"/>
      <c r="F86" s="206"/>
      <c r="G86" s="19"/>
      <c r="H86" s="19" t="s">
        <v>113</v>
      </c>
    </row>
  </sheetData>
  <sheetProtection selectLockedCells="1" selectUnlockedCells="1"/>
  <mergeCells count="79">
    <mergeCell ref="IO6:IV6"/>
    <mergeCell ref="A8:H8"/>
    <mergeCell ref="A9:H9"/>
    <mergeCell ref="A11:A12"/>
    <mergeCell ref="B11:B12"/>
    <mergeCell ref="C11:C12"/>
    <mergeCell ref="HA6:HH6"/>
    <mergeCell ref="HI6:HP6"/>
    <mergeCell ref="CC6:CJ6"/>
    <mergeCell ref="CK6:CR6"/>
    <mergeCell ref="CS6:CZ6"/>
    <mergeCell ref="DA6:DH6"/>
    <mergeCell ref="HQ6:HX6"/>
    <mergeCell ref="HY6:IF6"/>
    <mergeCell ref="IG6:IN6"/>
    <mergeCell ref="EW6:FD6"/>
    <mergeCell ref="FE6:FL6"/>
    <mergeCell ref="FM6:FT6"/>
    <mergeCell ref="FU6:GB6"/>
    <mergeCell ref="GC6:GJ6"/>
    <mergeCell ref="GK6:GR6"/>
    <mergeCell ref="GS6:GZ6"/>
    <mergeCell ref="DI6:DP6"/>
    <mergeCell ref="DQ6:DX6"/>
    <mergeCell ref="IO5:IV5"/>
    <mergeCell ref="B6:K6"/>
    <mergeCell ref="Q6:X6"/>
    <mergeCell ref="Y6:AF6"/>
    <mergeCell ref="AG6:AN6"/>
    <mergeCell ref="AO6:AV6"/>
    <mergeCell ref="AW6:BD6"/>
    <mergeCell ref="BE6:BL6"/>
    <mergeCell ref="BM6:BT6"/>
    <mergeCell ref="BU6:CB6"/>
    <mergeCell ref="GS5:GZ5"/>
    <mergeCell ref="HA5:HH5"/>
    <mergeCell ref="HI5:HP5"/>
    <mergeCell ref="HQ5:HX5"/>
    <mergeCell ref="DA5:DH5"/>
    <mergeCell ref="DI5:DP5"/>
    <mergeCell ref="DQ5:DX5"/>
    <mergeCell ref="DY5:EF5"/>
    <mergeCell ref="HY5:IF5"/>
    <mergeCell ref="IG5:IN5"/>
    <mergeCell ref="EW5:FD5"/>
    <mergeCell ref="FE5:FL5"/>
    <mergeCell ref="FM5:FT5"/>
    <mergeCell ref="FU5:GB5"/>
    <mergeCell ref="GC5:GJ5"/>
    <mergeCell ref="GK5:GR5"/>
    <mergeCell ref="A77:H77"/>
    <mergeCell ref="B1:K1"/>
    <mergeCell ref="B2:K2"/>
    <mergeCell ref="B3:K3"/>
    <mergeCell ref="B4:K4"/>
    <mergeCell ref="B5:K5"/>
    <mergeCell ref="D11:D12"/>
    <mergeCell ref="H11:H12"/>
    <mergeCell ref="E11:G11"/>
    <mergeCell ref="A68:H68"/>
    <mergeCell ref="A60:H60"/>
    <mergeCell ref="A52:H52"/>
    <mergeCell ref="A49:H49"/>
    <mergeCell ref="EG6:EN6"/>
    <mergeCell ref="EO6:EV6"/>
    <mergeCell ref="Q5:X5"/>
    <mergeCell ref="Y5:AF5"/>
    <mergeCell ref="AG5:AN5"/>
    <mergeCell ref="CK5:CR5"/>
    <mergeCell ref="CS5:CZ5"/>
    <mergeCell ref="DY6:EF6"/>
    <mergeCell ref="EG5:EN5"/>
    <mergeCell ref="EO5:EV5"/>
    <mergeCell ref="CC5:CJ5"/>
    <mergeCell ref="AO5:AV5"/>
    <mergeCell ref="AW5:BD5"/>
    <mergeCell ref="BE5:BL5"/>
    <mergeCell ref="BM5:BT5"/>
    <mergeCell ref="BU5:CB5"/>
  </mergeCells>
  <printOptions horizontalCentered="1"/>
  <pageMargins left="0.5118110236220472" right="0.15748031496062992" top="0.6299212598425197" bottom="0.15748031496062992" header="0.15748031496062992" footer="0.15748031496062992"/>
  <pageSetup horizontalDpi="600" verticalDpi="600" orientation="portrait" paperSize="9" scale="65" r:id="rId5"/>
  <legacyDrawing r:id="rId4"/>
  <oleObjects>
    <oleObject progId="StaticMetafile" shapeId="373647" r:id="rId1"/>
    <oleObject progId="Word.Picture.8" shapeId="373646" r:id="rId2"/>
    <oleObject progId="Word.Picture.8" shapeId="37364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U49"/>
  <sheetViews>
    <sheetView tabSelected="1" view="pageBreakPreview" zoomScale="60" zoomScaleNormal="70" zoomScalePageLayoutView="0" workbookViewId="0" topLeftCell="A7">
      <selection activeCell="E35" sqref="E35"/>
    </sheetView>
  </sheetViews>
  <sheetFormatPr defaultColWidth="9.00390625" defaultRowHeight="12.75"/>
  <cols>
    <col min="1" max="1" width="36.125" style="25" customWidth="1"/>
    <col min="2" max="2" width="29.875" style="1" customWidth="1"/>
    <col min="3" max="3" width="40.625" style="1" customWidth="1"/>
    <col min="4" max="4" width="33.375" style="22" customWidth="1"/>
    <col min="5" max="5" width="20.125" style="22" customWidth="1"/>
    <col min="6" max="6" width="23.00390625" style="3" customWidth="1"/>
    <col min="7" max="7" width="10.25390625" style="3" customWidth="1"/>
    <col min="8" max="8" width="10.875" style="3" customWidth="1"/>
    <col min="9" max="9" width="12.625" style="3" customWidth="1"/>
    <col min="10" max="10" width="8.375" style="5" customWidth="1"/>
    <col min="11" max="11" width="8.25390625" style="5" customWidth="1"/>
    <col min="12" max="14" width="9.125" style="5" customWidth="1"/>
    <col min="15" max="15" width="29.875" style="1" customWidth="1"/>
    <col min="16" max="16384" width="9.125" style="1" customWidth="1"/>
  </cols>
  <sheetData>
    <row r="1" spans="1:15" s="2" customFormat="1" ht="38.25" customHeight="1">
      <c r="A1" s="260" t="s">
        <v>10</v>
      </c>
      <c r="B1" s="260"/>
      <c r="C1" s="260"/>
      <c r="D1" s="260"/>
      <c r="E1" s="260"/>
      <c r="F1" s="188"/>
      <c r="G1" s="188"/>
      <c r="H1" s="188"/>
      <c r="J1" s="27"/>
      <c r="K1" s="27"/>
      <c r="L1" s="27"/>
      <c r="M1" s="27"/>
      <c r="N1" s="27"/>
      <c r="O1" s="27"/>
    </row>
    <row r="2" spans="1:15" s="7" customFormat="1" ht="20.25">
      <c r="A2" s="230" t="s">
        <v>242</v>
      </c>
      <c r="B2" s="230"/>
      <c r="C2" s="230"/>
      <c r="D2" s="230"/>
      <c r="E2" s="230"/>
      <c r="F2" s="17"/>
      <c r="G2" s="17"/>
      <c r="H2" s="17"/>
      <c r="I2" s="17"/>
      <c r="J2" s="17"/>
      <c r="K2" s="17"/>
      <c r="L2" s="17"/>
      <c r="M2" s="17"/>
      <c r="N2" s="17"/>
      <c r="O2" s="11"/>
    </row>
    <row r="3" spans="1:15" s="9" customFormat="1" ht="20.25">
      <c r="A3" s="231" t="s">
        <v>11</v>
      </c>
      <c r="B3" s="231"/>
      <c r="C3" s="231"/>
      <c r="D3" s="231"/>
      <c r="E3" s="231"/>
      <c r="F3" s="56"/>
      <c r="G3" s="56"/>
      <c r="H3" s="56"/>
      <c r="I3" s="56"/>
      <c r="J3" s="56"/>
      <c r="K3" s="56"/>
      <c r="L3" s="56"/>
      <c r="M3" s="56"/>
      <c r="N3" s="56"/>
      <c r="O3" s="12"/>
    </row>
    <row r="4" spans="1:14" s="11" customFormat="1" ht="24" customHeight="1">
      <c r="A4" s="232" t="s">
        <v>243</v>
      </c>
      <c r="B4" s="232"/>
      <c r="C4" s="232"/>
      <c r="D4" s="232"/>
      <c r="E4" s="232"/>
      <c r="F4" s="187"/>
      <c r="G4" s="187"/>
      <c r="H4" s="187"/>
      <c r="I4" s="187"/>
      <c r="J4" s="187"/>
      <c r="K4" s="187"/>
      <c r="L4" s="187"/>
      <c r="M4" s="187"/>
      <c r="N4" s="187"/>
    </row>
    <row r="5" spans="1:255" s="11" customFormat="1" ht="20.25">
      <c r="A5" s="239" t="s">
        <v>9</v>
      </c>
      <c r="B5" s="239"/>
      <c r="C5" s="239"/>
      <c r="D5" s="239"/>
      <c r="E5" s="239"/>
      <c r="F5" s="18"/>
      <c r="G5" s="18"/>
      <c r="H5" s="18"/>
      <c r="I5" s="18"/>
      <c r="J5" s="18"/>
      <c r="K5" s="18"/>
      <c r="L5" s="18"/>
      <c r="M5" s="18"/>
      <c r="N5" s="18"/>
      <c r="O5" s="14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  <c r="IT5" s="209"/>
      <c r="IU5" s="209"/>
    </row>
    <row r="6" spans="1:255" s="11" customFormat="1" ht="20.25" customHeight="1">
      <c r="A6" s="220" t="s">
        <v>7</v>
      </c>
      <c r="B6" s="220"/>
      <c r="C6" s="220"/>
      <c r="D6" s="220"/>
      <c r="E6" s="220"/>
      <c r="F6" s="15"/>
      <c r="G6" s="15"/>
      <c r="H6" s="15"/>
      <c r="I6" s="15"/>
      <c r="J6" s="15"/>
      <c r="K6" s="15"/>
      <c r="L6" s="15"/>
      <c r="M6" s="15"/>
      <c r="N6" s="15"/>
      <c r="O6" s="10"/>
      <c r="P6" s="207"/>
      <c r="Q6" s="208"/>
      <c r="R6" s="208"/>
      <c r="S6" s="208"/>
      <c r="T6" s="208"/>
      <c r="U6" s="208"/>
      <c r="V6" s="208"/>
      <c r="W6" s="208"/>
      <c r="X6" s="207"/>
      <c r="Y6" s="208"/>
      <c r="Z6" s="208"/>
      <c r="AA6" s="208"/>
      <c r="AB6" s="208"/>
      <c r="AC6" s="208"/>
      <c r="AD6" s="208"/>
      <c r="AE6" s="208"/>
      <c r="AF6" s="207"/>
      <c r="AG6" s="208"/>
      <c r="AH6" s="208"/>
      <c r="AI6" s="208"/>
      <c r="AJ6" s="208"/>
      <c r="AK6" s="208"/>
      <c r="AL6" s="208"/>
      <c r="AM6" s="208"/>
      <c r="AN6" s="207"/>
      <c r="AO6" s="208"/>
      <c r="AP6" s="208"/>
      <c r="AQ6" s="208"/>
      <c r="AR6" s="208"/>
      <c r="AS6" s="208"/>
      <c r="AT6" s="208"/>
      <c r="AU6" s="208"/>
      <c r="AV6" s="207"/>
      <c r="AW6" s="208"/>
      <c r="AX6" s="208"/>
      <c r="AY6" s="208"/>
      <c r="AZ6" s="208"/>
      <c r="BA6" s="208"/>
      <c r="BB6" s="208"/>
      <c r="BC6" s="208"/>
      <c r="BD6" s="207"/>
      <c r="BE6" s="208"/>
      <c r="BF6" s="208"/>
      <c r="BG6" s="208"/>
      <c r="BH6" s="208"/>
      <c r="BI6" s="208"/>
      <c r="BJ6" s="208"/>
      <c r="BK6" s="208"/>
      <c r="BL6" s="207"/>
      <c r="BM6" s="208"/>
      <c r="BN6" s="208"/>
      <c r="BO6" s="208"/>
      <c r="BP6" s="208"/>
      <c r="BQ6" s="208"/>
      <c r="BR6" s="208"/>
      <c r="BS6" s="208"/>
      <c r="BT6" s="207"/>
      <c r="BU6" s="208"/>
      <c r="BV6" s="208"/>
      <c r="BW6" s="208"/>
      <c r="BX6" s="208"/>
      <c r="BY6" s="208"/>
      <c r="BZ6" s="208"/>
      <c r="CA6" s="208"/>
      <c r="CB6" s="207"/>
      <c r="CC6" s="208"/>
      <c r="CD6" s="208"/>
      <c r="CE6" s="208"/>
      <c r="CF6" s="208"/>
      <c r="CG6" s="208"/>
      <c r="CH6" s="208"/>
      <c r="CI6" s="208"/>
      <c r="CJ6" s="207"/>
      <c r="CK6" s="208"/>
      <c r="CL6" s="208"/>
      <c r="CM6" s="208"/>
      <c r="CN6" s="208"/>
      <c r="CO6" s="208"/>
      <c r="CP6" s="208"/>
      <c r="CQ6" s="208"/>
      <c r="CR6" s="207"/>
      <c r="CS6" s="208"/>
      <c r="CT6" s="208"/>
      <c r="CU6" s="208"/>
      <c r="CV6" s="208"/>
      <c r="CW6" s="208"/>
      <c r="CX6" s="208"/>
      <c r="CY6" s="208"/>
      <c r="CZ6" s="207"/>
      <c r="DA6" s="208"/>
      <c r="DB6" s="208"/>
      <c r="DC6" s="208"/>
      <c r="DD6" s="208"/>
      <c r="DE6" s="208"/>
      <c r="DF6" s="208"/>
      <c r="DG6" s="208"/>
      <c r="DH6" s="207"/>
      <c r="DI6" s="208"/>
      <c r="DJ6" s="208"/>
      <c r="DK6" s="208"/>
      <c r="DL6" s="208"/>
      <c r="DM6" s="208"/>
      <c r="DN6" s="208"/>
      <c r="DO6" s="208"/>
      <c r="DP6" s="207"/>
      <c r="DQ6" s="208"/>
      <c r="DR6" s="208"/>
      <c r="DS6" s="208"/>
      <c r="DT6" s="208"/>
      <c r="DU6" s="208"/>
      <c r="DV6" s="208"/>
      <c r="DW6" s="208"/>
      <c r="DX6" s="207"/>
      <c r="DY6" s="208"/>
      <c r="DZ6" s="208"/>
      <c r="EA6" s="208"/>
      <c r="EB6" s="208"/>
      <c r="EC6" s="208"/>
      <c r="ED6" s="208"/>
      <c r="EE6" s="208"/>
      <c r="EF6" s="207"/>
      <c r="EG6" s="208"/>
      <c r="EH6" s="208"/>
      <c r="EI6" s="208"/>
      <c r="EJ6" s="208"/>
      <c r="EK6" s="208"/>
      <c r="EL6" s="208"/>
      <c r="EM6" s="208"/>
      <c r="EN6" s="207"/>
      <c r="EO6" s="208"/>
      <c r="EP6" s="208"/>
      <c r="EQ6" s="208"/>
      <c r="ER6" s="208"/>
      <c r="ES6" s="208"/>
      <c r="ET6" s="208"/>
      <c r="EU6" s="208"/>
      <c r="EV6" s="207"/>
      <c r="EW6" s="208"/>
      <c r="EX6" s="208"/>
      <c r="EY6" s="208"/>
      <c r="EZ6" s="208"/>
      <c r="FA6" s="208"/>
      <c r="FB6" s="208"/>
      <c r="FC6" s="208"/>
      <c r="FD6" s="207"/>
      <c r="FE6" s="208"/>
      <c r="FF6" s="208"/>
      <c r="FG6" s="208"/>
      <c r="FH6" s="208"/>
      <c r="FI6" s="208"/>
      <c r="FJ6" s="208"/>
      <c r="FK6" s="208"/>
      <c r="FL6" s="207"/>
      <c r="FM6" s="208"/>
      <c r="FN6" s="208"/>
      <c r="FO6" s="208"/>
      <c r="FP6" s="208"/>
      <c r="FQ6" s="208"/>
      <c r="FR6" s="208"/>
      <c r="FS6" s="208"/>
      <c r="FT6" s="207"/>
      <c r="FU6" s="208"/>
      <c r="FV6" s="208"/>
      <c r="FW6" s="208"/>
      <c r="FX6" s="208"/>
      <c r="FY6" s="208"/>
      <c r="FZ6" s="208"/>
      <c r="GA6" s="208"/>
      <c r="GB6" s="207"/>
      <c r="GC6" s="208"/>
      <c r="GD6" s="208"/>
      <c r="GE6" s="208"/>
      <c r="GF6" s="208"/>
      <c r="GG6" s="208"/>
      <c r="GH6" s="208"/>
      <c r="GI6" s="208"/>
      <c r="GJ6" s="207"/>
      <c r="GK6" s="208"/>
      <c r="GL6" s="208"/>
      <c r="GM6" s="208"/>
      <c r="GN6" s="208"/>
      <c r="GO6" s="208"/>
      <c r="GP6" s="208"/>
      <c r="GQ6" s="208"/>
      <c r="GR6" s="207"/>
      <c r="GS6" s="208"/>
      <c r="GT6" s="208"/>
      <c r="GU6" s="208"/>
      <c r="GV6" s="208"/>
      <c r="GW6" s="208"/>
      <c r="GX6" s="208"/>
      <c r="GY6" s="208"/>
      <c r="GZ6" s="207"/>
      <c r="HA6" s="208"/>
      <c r="HB6" s="208"/>
      <c r="HC6" s="208"/>
      <c r="HD6" s="208"/>
      <c r="HE6" s="208"/>
      <c r="HF6" s="208"/>
      <c r="HG6" s="208"/>
      <c r="HH6" s="207"/>
      <c r="HI6" s="208"/>
      <c r="HJ6" s="208"/>
      <c r="HK6" s="208"/>
      <c r="HL6" s="208"/>
      <c r="HM6" s="208"/>
      <c r="HN6" s="208"/>
      <c r="HO6" s="208"/>
      <c r="HP6" s="207"/>
      <c r="HQ6" s="208"/>
      <c r="HR6" s="208"/>
      <c r="HS6" s="208"/>
      <c r="HT6" s="208"/>
      <c r="HU6" s="208"/>
      <c r="HV6" s="208"/>
      <c r="HW6" s="208"/>
      <c r="HX6" s="207"/>
      <c r="HY6" s="208"/>
      <c r="HZ6" s="208"/>
      <c r="IA6" s="208"/>
      <c r="IB6" s="208"/>
      <c r="IC6" s="208"/>
      <c r="ID6" s="208"/>
      <c r="IE6" s="208"/>
      <c r="IF6" s="207"/>
      <c r="IG6" s="208"/>
      <c r="IH6" s="208"/>
      <c r="II6" s="208"/>
      <c r="IJ6" s="208"/>
      <c r="IK6" s="208"/>
      <c r="IL6" s="208"/>
      <c r="IM6" s="208"/>
      <c r="IN6" s="207"/>
      <c r="IO6" s="208"/>
      <c r="IP6" s="208"/>
      <c r="IQ6" s="208"/>
      <c r="IR6" s="208"/>
      <c r="IS6" s="208"/>
      <c r="IT6" s="208"/>
      <c r="IU6" s="208"/>
    </row>
    <row r="7" spans="1:14" s="8" customFormat="1" ht="12" customHeight="1">
      <c r="A7" s="265"/>
      <c r="B7" s="265"/>
      <c r="C7" s="265"/>
      <c r="D7" s="265"/>
      <c r="E7" s="265"/>
      <c r="F7" s="21"/>
      <c r="G7" s="21"/>
      <c r="H7" s="21"/>
      <c r="I7" s="21"/>
      <c r="J7" s="21"/>
      <c r="K7" s="21"/>
      <c r="L7" s="21"/>
      <c r="M7" s="21"/>
      <c r="N7" s="21"/>
    </row>
    <row r="8" spans="1:15" s="6" customFormat="1" ht="30.75" customHeight="1">
      <c r="A8" s="261" t="s">
        <v>4</v>
      </c>
      <c r="B8" s="261"/>
      <c r="C8" s="261"/>
      <c r="D8" s="261"/>
      <c r="E8" s="261"/>
      <c r="F8" s="26"/>
      <c r="G8" s="26"/>
      <c r="H8" s="26"/>
      <c r="I8" s="26"/>
      <c r="J8" s="26"/>
      <c r="K8" s="26"/>
      <c r="L8" s="26"/>
      <c r="M8" s="26"/>
      <c r="N8" s="26"/>
      <c r="O8" s="13"/>
    </row>
    <row r="9" spans="1:14" s="7" customFormat="1" ht="27" customHeight="1">
      <c r="A9" s="262" t="s">
        <v>278</v>
      </c>
      <c r="B9" s="262"/>
      <c r="C9" s="262"/>
      <c r="D9" s="262"/>
      <c r="E9" s="262"/>
      <c r="F9" s="185"/>
      <c r="G9" s="185"/>
      <c r="H9" s="185"/>
      <c r="I9" s="19"/>
      <c r="J9" s="19"/>
      <c r="K9" s="19"/>
      <c r="L9" s="19"/>
      <c r="M9" s="19"/>
      <c r="N9" s="19"/>
    </row>
    <row r="10" spans="1:5" ht="15.75">
      <c r="A10" s="263"/>
      <c r="B10" s="263"/>
      <c r="C10" s="263"/>
      <c r="D10" s="263"/>
      <c r="E10" s="263"/>
    </row>
    <row r="11" spans="1:5" ht="16.5" thickBot="1">
      <c r="A11" s="264"/>
      <c r="B11" s="264"/>
      <c r="C11" s="264"/>
      <c r="D11" s="264"/>
      <c r="E11" s="264"/>
    </row>
    <row r="12" spans="1:5" ht="16.5" thickBot="1">
      <c r="A12" s="189" t="s">
        <v>244</v>
      </c>
      <c r="B12" s="191" t="s">
        <v>246</v>
      </c>
      <c r="C12" s="191" t="s">
        <v>247</v>
      </c>
      <c r="D12" s="189" t="s">
        <v>248</v>
      </c>
      <c r="E12" s="192" t="s">
        <v>249</v>
      </c>
    </row>
    <row r="13" spans="1:5" ht="15.75">
      <c r="A13" s="193" t="s">
        <v>250</v>
      </c>
      <c r="B13" s="194" t="s">
        <v>251</v>
      </c>
      <c r="C13" s="194" t="s">
        <v>245</v>
      </c>
      <c r="D13" s="194" t="s">
        <v>252</v>
      </c>
      <c r="E13" s="195">
        <v>3100</v>
      </c>
    </row>
    <row r="14" spans="1:5" ht="15.75">
      <c r="A14" s="196" t="s">
        <v>253</v>
      </c>
      <c r="B14" s="190" t="s">
        <v>251</v>
      </c>
      <c r="C14" s="186" t="s">
        <v>254</v>
      </c>
      <c r="D14" s="186" t="s">
        <v>255</v>
      </c>
      <c r="E14" s="197">
        <v>3180</v>
      </c>
    </row>
    <row r="15" spans="1:5" ht="15.75">
      <c r="A15" s="198" t="s">
        <v>256</v>
      </c>
      <c r="B15" s="190" t="s">
        <v>257</v>
      </c>
      <c r="C15" s="186" t="s">
        <v>258</v>
      </c>
      <c r="D15" s="186" t="s">
        <v>259</v>
      </c>
      <c r="E15" s="197">
        <v>2750</v>
      </c>
    </row>
    <row r="16" spans="1:5" ht="15.75">
      <c r="A16" s="199" t="s">
        <v>260</v>
      </c>
      <c r="B16" s="186" t="s">
        <v>257</v>
      </c>
      <c r="C16" s="186" t="s">
        <v>254</v>
      </c>
      <c r="D16" s="186" t="s">
        <v>255</v>
      </c>
      <c r="E16" s="197">
        <v>2750</v>
      </c>
    </row>
    <row r="17" spans="1:5" ht="40.5">
      <c r="A17" s="196" t="s">
        <v>261</v>
      </c>
      <c r="B17" s="190" t="s">
        <v>262</v>
      </c>
      <c r="C17" s="186" t="s">
        <v>245</v>
      </c>
      <c r="D17" s="190" t="s">
        <v>252</v>
      </c>
      <c r="E17" s="197">
        <v>3460</v>
      </c>
    </row>
    <row r="18" spans="1:5" ht="28.5">
      <c r="A18" s="196" t="s">
        <v>263</v>
      </c>
      <c r="B18" s="190" t="s">
        <v>262</v>
      </c>
      <c r="C18" s="186" t="s">
        <v>254</v>
      </c>
      <c r="D18" s="186" t="s">
        <v>255</v>
      </c>
      <c r="E18" s="197">
        <v>3500</v>
      </c>
    </row>
    <row r="19" spans="1:5" ht="15.75">
      <c r="A19" s="198" t="s">
        <v>264</v>
      </c>
      <c r="B19" s="186" t="s">
        <v>257</v>
      </c>
      <c r="C19" s="190" t="s">
        <v>254</v>
      </c>
      <c r="D19" s="186" t="s">
        <v>255</v>
      </c>
      <c r="E19" s="197">
        <v>5400</v>
      </c>
    </row>
    <row r="20" spans="1:5" ht="27">
      <c r="A20" s="196" t="s">
        <v>265</v>
      </c>
      <c r="B20" s="186" t="s">
        <v>257</v>
      </c>
      <c r="C20" s="186" t="s">
        <v>266</v>
      </c>
      <c r="D20" s="186" t="s">
        <v>259</v>
      </c>
      <c r="E20" s="197">
        <v>1600</v>
      </c>
    </row>
    <row r="21" spans="1:5" ht="15.75">
      <c r="A21" s="196" t="s">
        <v>267</v>
      </c>
      <c r="B21" s="186" t="s">
        <v>257</v>
      </c>
      <c r="C21" s="186" t="s">
        <v>254</v>
      </c>
      <c r="D21" s="186" t="s">
        <v>255</v>
      </c>
      <c r="E21" s="197">
        <v>1700</v>
      </c>
    </row>
    <row r="22" spans="1:5" ht="15.75">
      <c r="A22" s="200" t="s">
        <v>268</v>
      </c>
      <c r="B22" s="190" t="s">
        <v>269</v>
      </c>
      <c r="C22" s="190" t="s">
        <v>245</v>
      </c>
      <c r="D22" s="190" t="s">
        <v>252</v>
      </c>
      <c r="E22" s="197">
        <v>1700</v>
      </c>
    </row>
    <row r="23" spans="1:5" ht="15.75">
      <c r="A23" s="200" t="s">
        <v>268</v>
      </c>
      <c r="B23" s="190" t="s">
        <v>269</v>
      </c>
      <c r="C23" s="190" t="s">
        <v>254</v>
      </c>
      <c r="D23" s="186" t="s">
        <v>255</v>
      </c>
      <c r="E23" s="197">
        <v>1700</v>
      </c>
    </row>
    <row r="24" spans="1:5" ht="28.5">
      <c r="A24" s="200" t="s">
        <v>270</v>
      </c>
      <c r="B24" s="190" t="s">
        <v>251</v>
      </c>
      <c r="C24" s="190" t="s">
        <v>245</v>
      </c>
      <c r="D24" s="190" t="s">
        <v>252</v>
      </c>
      <c r="E24" s="197">
        <v>3820</v>
      </c>
    </row>
    <row r="25" spans="1:5" ht="28.5">
      <c r="A25" s="196" t="s">
        <v>270</v>
      </c>
      <c r="B25" s="190" t="s">
        <v>251</v>
      </c>
      <c r="C25" s="186" t="s">
        <v>254</v>
      </c>
      <c r="D25" s="186" t="s">
        <v>255</v>
      </c>
      <c r="E25" s="197">
        <v>4040</v>
      </c>
    </row>
    <row r="26" spans="1:5" ht="15.75">
      <c r="A26" s="199" t="s">
        <v>271</v>
      </c>
      <c r="B26" s="190" t="s">
        <v>251</v>
      </c>
      <c r="C26" s="186" t="s">
        <v>272</v>
      </c>
      <c r="D26" s="186" t="s">
        <v>259</v>
      </c>
      <c r="E26" s="197">
        <v>4300</v>
      </c>
    </row>
    <row r="27" spans="1:5" ht="15.75">
      <c r="A27" s="199" t="s">
        <v>271</v>
      </c>
      <c r="B27" s="190" t="s">
        <v>251</v>
      </c>
      <c r="C27" s="186" t="s">
        <v>254</v>
      </c>
      <c r="D27" s="186" t="s">
        <v>255</v>
      </c>
      <c r="E27" s="197">
        <v>4450</v>
      </c>
    </row>
    <row r="28" spans="1:5" ht="15.75">
      <c r="A28" s="199" t="s">
        <v>273</v>
      </c>
      <c r="B28" s="190" t="s">
        <v>274</v>
      </c>
      <c r="C28" s="190" t="s">
        <v>245</v>
      </c>
      <c r="D28" s="186" t="s">
        <v>259</v>
      </c>
      <c r="E28" s="197">
        <v>4300</v>
      </c>
    </row>
    <row r="29" spans="1:5" ht="15.75">
      <c r="A29" s="196" t="s">
        <v>275</v>
      </c>
      <c r="B29" s="190" t="s">
        <v>274</v>
      </c>
      <c r="C29" s="186" t="s">
        <v>245</v>
      </c>
      <c r="D29" s="190" t="s">
        <v>252</v>
      </c>
      <c r="E29" s="197">
        <v>4590</v>
      </c>
    </row>
    <row r="30" spans="1:5" ht="15.75">
      <c r="A30" s="196" t="s">
        <v>275</v>
      </c>
      <c r="B30" s="190" t="s">
        <v>274</v>
      </c>
      <c r="C30" s="186" t="s">
        <v>254</v>
      </c>
      <c r="D30" s="186" t="s">
        <v>255</v>
      </c>
      <c r="E30" s="197">
        <v>4750</v>
      </c>
    </row>
    <row r="31" spans="1:5" ht="15.75">
      <c r="A31" s="196" t="s">
        <v>276</v>
      </c>
      <c r="B31" s="190" t="s">
        <v>274</v>
      </c>
      <c r="C31" s="186" t="s">
        <v>272</v>
      </c>
      <c r="D31" s="186" t="s">
        <v>259</v>
      </c>
      <c r="E31" s="197">
        <v>4700</v>
      </c>
    </row>
    <row r="32" spans="1:5" ht="15.75">
      <c r="A32" s="196" t="s">
        <v>276</v>
      </c>
      <c r="B32" s="190" t="s">
        <v>274</v>
      </c>
      <c r="C32" s="186" t="s">
        <v>254</v>
      </c>
      <c r="D32" s="186" t="s">
        <v>255</v>
      </c>
      <c r="E32" s="197">
        <v>4800</v>
      </c>
    </row>
    <row r="33" spans="1:5" ht="15.75">
      <c r="A33" s="196" t="s">
        <v>277</v>
      </c>
      <c r="B33" s="190" t="s">
        <v>274</v>
      </c>
      <c r="C33" s="186" t="s">
        <v>245</v>
      </c>
      <c r="D33" s="190" t="s">
        <v>252</v>
      </c>
      <c r="E33" s="197">
        <v>4080</v>
      </c>
    </row>
    <row r="34" spans="1:5" ht="16.5" thickBot="1">
      <c r="A34" s="201" t="s">
        <v>277</v>
      </c>
      <c r="B34" s="202" t="s">
        <v>274</v>
      </c>
      <c r="C34" s="203" t="s">
        <v>254</v>
      </c>
      <c r="D34" s="203" t="s">
        <v>255</v>
      </c>
      <c r="E34" s="204">
        <v>4080</v>
      </c>
    </row>
    <row r="35" spans="1:14" ht="16.5" customHeight="1">
      <c r="A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6.5" customHeight="1">
      <c r="A36" s="1"/>
      <c r="B36" s="205" t="s">
        <v>112</v>
      </c>
      <c r="C36" s="206"/>
      <c r="D36" s="19" t="s">
        <v>113</v>
      </c>
      <c r="E36" s="19"/>
      <c r="F36" s="19"/>
      <c r="G36" s="1"/>
      <c r="H36" s="1"/>
      <c r="I36" s="1"/>
      <c r="J36" s="1"/>
      <c r="K36" s="1"/>
      <c r="L36" s="1"/>
      <c r="M36" s="1"/>
      <c r="N36" s="1"/>
    </row>
    <row r="37" spans="1:14" ht="16.5" customHeight="1">
      <c r="A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6.5" customHeight="1">
      <c r="A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6.5" customHeight="1">
      <c r="A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6.5" customHeight="1">
      <c r="A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6.5" customHeight="1">
      <c r="A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6.5" customHeight="1">
      <c r="A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6.5" customHeight="1">
      <c r="A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6.5" customHeight="1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6.5" customHeight="1">
      <c r="A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="2" customFormat="1" ht="3.75" customHeight="1"/>
    <row r="47" spans="1:14" ht="18" customHeight="1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customHeight="1">
      <c r="A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 selectLockedCells="1" selectUnlockedCells="1"/>
  <mergeCells count="71">
    <mergeCell ref="FD6:FK6"/>
    <mergeCell ref="FL6:FS6"/>
    <mergeCell ref="FT6:GA6"/>
    <mergeCell ref="GB6:GI6"/>
    <mergeCell ref="IN6:IU6"/>
    <mergeCell ref="GJ6:GQ6"/>
    <mergeCell ref="GR6:GY6"/>
    <mergeCell ref="GZ6:HG6"/>
    <mergeCell ref="HH6:HO6"/>
    <mergeCell ref="HP6:HW6"/>
    <mergeCell ref="HX6:IE6"/>
    <mergeCell ref="IF6:IM6"/>
    <mergeCell ref="HX5:IE5"/>
    <mergeCell ref="IF5:IM5"/>
    <mergeCell ref="IN5:IU5"/>
    <mergeCell ref="EN6:EU6"/>
    <mergeCell ref="BD6:BK6"/>
    <mergeCell ref="BL6:BS6"/>
    <mergeCell ref="BT6:CA6"/>
    <mergeCell ref="CB6:CI6"/>
    <mergeCell ref="CJ6:CQ6"/>
    <mergeCell ref="CR6:CY6"/>
    <mergeCell ref="CZ6:DG6"/>
    <mergeCell ref="DH6:DO6"/>
    <mergeCell ref="DP6:DW6"/>
    <mergeCell ref="DX6:EE6"/>
    <mergeCell ref="EF6:EM6"/>
    <mergeCell ref="EV6:FC6"/>
    <mergeCell ref="BT5:CA5"/>
    <mergeCell ref="CB5:CI5"/>
    <mergeCell ref="CJ5:CQ5"/>
    <mergeCell ref="HH5:HO5"/>
    <mergeCell ref="HP5:HW5"/>
    <mergeCell ref="FL5:FS5"/>
    <mergeCell ref="DP5:DW5"/>
    <mergeCell ref="DX5:EE5"/>
    <mergeCell ref="EF5:EM5"/>
    <mergeCell ref="EN5:EU5"/>
    <mergeCell ref="EV5:FC5"/>
    <mergeCell ref="FD5:FK5"/>
    <mergeCell ref="FT5:GA5"/>
    <mergeCell ref="GB5:GI5"/>
    <mergeCell ref="GJ5:GQ5"/>
    <mergeCell ref="GR5:GY5"/>
    <mergeCell ref="GZ5:HG5"/>
    <mergeCell ref="CR5:CY5"/>
    <mergeCell ref="CZ5:DG5"/>
    <mergeCell ref="DH5:DO5"/>
    <mergeCell ref="A6:E6"/>
    <mergeCell ref="A7:E7"/>
    <mergeCell ref="X5:AE5"/>
    <mergeCell ref="AF5:AM5"/>
    <mergeCell ref="AN5:AU5"/>
    <mergeCell ref="AV5:BC5"/>
    <mergeCell ref="AV6:BC6"/>
    <mergeCell ref="P6:W6"/>
    <mergeCell ref="X6:AE6"/>
    <mergeCell ref="AF6:AM6"/>
    <mergeCell ref="AN6:AU6"/>
    <mergeCell ref="BD5:BK5"/>
    <mergeCell ref="BL5:BS5"/>
    <mergeCell ref="A8:E8"/>
    <mergeCell ref="A9:E9"/>
    <mergeCell ref="P5:W5"/>
    <mergeCell ref="A10:E10"/>
    <mergeCell ref="A11:E11"/>
    <mergeCell ref="A1:E1"/>
    <mergeCell ref="A2:E2"/>
    <mergeCell ref="A3:E3"/>
    <mergeCell ref="A4:E4"/>
    <mergeCell ref="A5:E5"/>
  </mergeCells>
  <printOptions horizontalCentered="1"/>
  <pageMargins left="0.3937007874015748" right="0.15748031496062992" top="0.43" bottom="0.35433070866141736" header="0.2362204724409449" footer="0.2362204724409449"/>
  <pageSetup horizontalDpi="600" verticalDpi="600" orientation="portrait" paperSize="9" scale="62" r:id="rId4"/>
  <drawing r:id="rId3"/>
  <legacyDrawing r:id="rId2"/>
  <oleObjects>
    <oleObject progId="StaticMetafile" shapeId="3736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polyanchykov</dc:creator>
  <cp:keywords/>
  <dc:description/>
  <cp:lastModifiedBy>User</cp:lastModifiedBy>
  <cp:lastPrinted>2008-05-22T05:18:59Z</cp:lastPrinted>
  <dcterms:created xsi:type="dcterms:W3CDTF">2005-11-24T10:53:59Z</dcterms:created>
  <dcterms:modified xsi:type="dcterms:W3CDTF">2013-12-09T08:30:27Z</dcterms:modified>
  <cp:category/>
  <cp:version/>
  <cp:contentType/>
  <cp:contentStatus/>
</cp:coreProperties>
</file>