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1370" yWindow="4905" windowWidth="7545" windowHeight="6825" tabRatio="636" activeTab="4"/>
  </bookViews>
  <sheets>
    <sheet name="ABIMIG T" sheetId="1" r:id="rId1"/>
    <sheet name="MIG_MAG" sheetId="2" r:id="rId2"/>
    <sheet name="WIG_TIG" sheetId="3" r:id="rId3"/>
    <sheet name="PLASMA" sheetId="4" r:id="rId4"/>
    <sheet name="Электрододержатели" sheetId="5" r:id="rId5"/>
  </sheets>
  <definedNames>
    <definedName name="_xlfn.IFERROR" hidden="1">#NAME?</definedName>
    <definedName name="Z_ED3F2D64_A452_4B5D_8F73_B25F504DB69F_.wvu.Cols" localSheetId="0" hidden="1">'ABIMIG T'!#REF!,'ABIMIG T'!#REF!,'ABIMIG T'!$H:$IV</definedName>
    <definedName name="Z_ED3F2D64_A452_4B5D_8F73_B25F504DB69F_.wvu.Cols" localSheetId="1" hidden="1">'MIG_MAG'!#REF!,'MIG_MAG'!#REF!,'MIG_MAG'!$H:$IV</definedName>
    <definedName name="Z_ED3F2D64_A452_4B5D_8F73_B25F504DB69F_.wvu.Cols" localSheetId="3" hidden="1">'PLASMA'!#REF!,'PLASMA'!#REF!</definedName>
    <definedName name="Z_ED3F2D64_A452_4B5D_8F73_B25F504DB69F_.wvu.Cols" localSheetId="2" hidden="1">'WIG_TIG'!#REF!,'WIG_TIG'!#REF!</definedName>
    <definedName name="Z_ED3F2D64_A452_4B5D_8F73_B25F504DB69F_.wvu.Cols" localSheetId="4" hidden="1">'Электрододержатели'!#REF!,'Электрододержатели'!#REF!</definedName>
    <definedName name="Z_ED3F2D64_A452_4B5D_8F73_B25F504DB69F_.wvu.PrintArea" localSheetId="3" hidden="1">'PLASMA'!$A:$XFD</definedName>
    <definedName name="Z_ED3F2D64_A452_4B5D_8F73_B25F504DB69F_.wvu.PrintArea" localSheetId="2" hidden="1">'WIG_TIG'!$A$1:$F$285</definedName>
    <definedName name="Z_ED3F2D64_A452_4B5D_8F73_B25F504DB69F_.wvu.PrintArea" localSheetId="4" hidden="1">'Электрододержатели'!$A$1:$F$86</definedName>
    <definedName name="Z_ED3F2D64_A452_4B5D_8F73_B25F504DB69F_.wvu.Rows" localSheetId="0" hidden="1">'ABIMIG T'!#REF!</definedName>
    <definedName name="Z_ED3F2D64_A452_4B5D_8F73_B25F504DB69F_.wvu.Rows" localSheetId="1" hidden="1">'MIG_MAG'!#REF!</definedName>
    <definedName name="Z_ED3F2D64_A452_4B5D_8F73_B25F504DB69F_.wvu.Rows" localSheetId="2" hidden="1">'WIG_TIG'!$2:$4</definedName>
    <definedName name="_xlnm.Print_Area" localSheetId="3">'PLASMA'!$A$1:$F$270</definedName>
    <definedName name="_xlnm.Print_Area" localSheetId="2">'WIG_TIG'!$A$1:$F$293</definedName>
    <definedName name="_xlnm.Print_Area" localSheetId="4">'Электрододержатели'!$A$1:$F$93</definedName>
  </definedNames>
  <calcPr fullCalcOnLoad="1"/>
</workbook>
</file>

<file path=xl/sharedStrings.xml><?xml version="1.0" encoding="utf-8"?>
<sst xmlns="http://schemas.openxmlformats.org/spreadsheetml/2006/main" count="3358" uniqueCount="2419">
  <si>
    <t>160.D489</t>
  </si>
  <si>
    <t>130.0005</t>
  </si>
  <si>
    <t xml:space="preserve"> Цанга на каналы D 5,0 мм</t>
  </si>
  <si>
    <t>MB 15-501 (D) GRIP</t>
  </si>
  <si>
    <t>180.0127</t>
  </si>
  <si>
    <t>766.D066</t>
  </si>
  <si>
    <t>501.0015</t>
  </si>
  <si>
    <t xml:space="preserve"> Центральный штекер WZ-2</t>
  </si>
  <si>
    <t xml:space="preserve">  Наконечник,    CuCrZr         -  M8                 D 1,6/10/30</t>
  </si>
  <si>
    <t xml:space="preserve">  Наконечник,    CuCrZr         -  M8                 D 2,0/10/30</t>
  </si>
  <si>
    <t xml:space="preserve">  Наконечник,    CuCrZr         -  M8                 D 2,4/10/30</t>
  </si>
  <si>
    <t xml:space="preserve">  Наконечник,    E-Cu             -  M8                 D 2,4/10/30</t>
  </si>
  <si>
    <t xml:space="preserve">  Наконечник,    E-Cu             -  M8                 D 2,0/10/30</t>
  </si>
  <si>
    <t xml:space="preserve">  Наконечник,    E-Cu-Ni        -  M8                 D 1,6/10/30</t>
  </si>
  <si>
    <t xml:space="preserve">  Наконечник,    E-Cu             -  M8                 D 1,6/10/30</t>
  </si>
  <si>
    <t>012.0001</t>
  </si>
  <si>
    <t>014.0006</t>
  </si>
  <si>
    <t>012.0183</t>
  </si>
  <si>
    <t>MB 24</t>
  </si>
  <si>
    <t>004.D268</t>
  </si>
  <si>
    <t xml:space="preserve"> Мундштук RF 25</t>
  </si>
  <si>
    <t>RF 25</t>
  </si>
  <si>
    <t>122.0031</t>
  </si>
  <si>
    <t>122.0056</t>
  </si>
  <si>
    <t xml:space="preserve">  ABIPLAS® CUT 200W,                6,00 м Standart ZА</t>
  </si>
  <si>
    <t xml:space="preserve">  ABIPLAS® CUT 200W,              12,00 м Standart EА</t>
  </si>
  <si>
    <t xml:space="preserve">  ABIPLAS® CUT 200W,              12,00 м Standart ZА</t>
  </si>
  <si>
    <t>102.0124</t>
  </si>
  <si>
    <t>109.0040</t>
  </si>
  <si>
    <t>776.0010</t>
  </si>
  <si>
    <t>774.0010</t>
  </si>
  <si>
    <t>777.0010</t>
  </si>
  <si>
    <t>775.0010</t>
  </si>
  <si>
    <t>МВ 14 L</t>
  </si>
  <si>
    <t>142.0020</t>
  </si>
  <si>
    <t xml:space="preserve">                                                                 M8/М8/28 мм</t>
  </si>
  <si>
    <t xml:space="preserve">                                                                 M6/М16/45 мм</t>
  </si>
  <si>
    <t xml:space="preserve">                                                                 M8/M16/45 мм</t>
  </si>
  <si>
    <t xml:space="preserve">                                                                 M8/Tr 18 </t>
  </si>
  <si>
    <t xml:space="preserve">                                                                 M10/Tr 18</t>
  </si>
  <si>
    <t xml:space="preserve">                                                                 М8/М10/25 мм</t>
  </si>
  <si>
    <t xml:space="preserve"> Держатель газового сопла                        </t>
  </si>
  <si>
    <t xml:space="preserve"> Газ. сопло, цилиндрическое               D 20,0/76,0 мм</t>
  </si>
  <si>
    <t>Корпус цанги         WE-D 1,6 мм        (с диффузором)</t>
  </si>
  <si>
    <t>Корпус цанги         WE-D 3,2 мм        (с диффузором)</t>
  </si>
  <si>
    <t>Корпус цанги         WE-D 4,0 мм        (с диффузором)</t>
  </si>
  <si>
    <t>Корпус цанги         WE-D 2,4 мм        (с диффузором)</t>
  </si>
  <si>
    <t>Корпус цанги         WE-D 1,2 мм        (с диффузором)</t>
  </si>
  <si>
    <t>Корпус цанги         WE-D 2,0 мм        (с диффузором)</t>
  </si>
  <si>
    <t>742.D057</t>
  </si>
  <si>
    <t xml:space="preserve">  Power Plasma 2  EA + комуникации 20 м +</t>
  </si>
  <si>
    <t xml:space="preserve">  Наконечник,    CuCrZr       -  M10                 D 1,6/12/35</t>
  </si>
  <si>
    <t xml:space="preserve">  Наконечник,    CuCrZr       -  M10                 D 2,0/12/35</t>
  </si>
  <si>
    <t xml:space="preserve">  Наконечник,    CuCrZr       -  M10                 D 2,4/12/35</t>
  </si>
  <si>
    <t xml:space="preserve">  Наконечник,    CuCrZr       -  M10                 D 2,8/12/35</t>
  </si>
  <si>
    <t xml:space="preserve">  Наконечник,    CuCrZr       -  M10                 D 3,2/12/35</t>
  </si>
  <si>
    <t xml:space="preserve"> 865.150.001</t>
  </si>
  <si>
    <t xml:space="preserve"> 860.025.010</t>
  </si>
  <si>
    <t xml:space="preserve"> 767.D500</t>
  </si>
  <si>
    <t xml:space="preserve"> 767.D508</t>
  </si>
  <si>
    <t xml:space="preserve"> 767.D509</t>
  </si>
  <si>
    <t xml:space="preserve"> 767.D546</t>
  </si>
  <si>
    <t xml:space="preserve"> 767.D547</t>
  </si>
  <si>
    <t xml:space="preserve"> 767.D548</t>
  </si>
  <si>
    <t xml:space="preserve">  Наконечник,    E-Cu-Ni        -  M8                 D 1,2/10/30</t>
  </si>
  <si>
    <t xml:space="preserve">  Наконечник,    E-Cu             -  M8                 D 1,2/10/30</t>
  </si>
  <si>
    <t xml:space="preserve">  Наконечник,    E-Cu             -  M8                 D 1,0/10/30</t>
  </si>
  <si>
    <t xml:space="preserve">  ABICUT 25K,  2 пол.           4,00 м                        ЕА</t>
  </si>
  <si>
    <t xml:space="preserve">  ABICUT 25K,  4 пол.           4,00 м                        ЕА</t>
  </si>
  <si>
    <t>757.D029</t>
  </si>
  <si>
    <t>516.D002</t>
  </si>
  <si>
    <t>513.0001</t>
  </si>
  <si>
    <t>516.D003</t>
  </si>
  <si>
    <t>для постоянного тока (DC)</t>
  </si>
  <si>
    <t xml:space="preserve"> Рукоятка MB GRIP </t>
  </si>
  <si>
    <t xml:space="preserve"> Блок принудительного охлаждения WK 43</t>
  </si>
  <si>
    <t xml:space="preserve">    150А (DC) / 105A (AC) - 35%ПВ, D W-электрода 1,0 - 1,6(3,2) мм     (расход газа 7-15 л/мин)</t>
  </si>
  <si>
    <t xml:space="preserve">   Электрододержатель D 4,0</t>
  </si>
  <si>
    <t xml:space="preserve">   Электрододержатель D 4,8</t>
  </si>
  <si>
    <t xml:space="preserve">   Керамическое сопло- NW 6,5 мм </t>
  </si>
  <si>
    <t xml:space="preserve">   Керамическое сопло- NW 8,0 мм </t>
  </si>
  <si>
    <t xml:space="preserve">   Керамическое сопло- NW 10,0 мм </t>
  </si>
  <si>
    <t xml:space="preserve">   Керамическое сопло- NW 11,5 мм </t>
  </si>
  <si>
    <t>775.0081</t>
  </si>
  <si>
    <t>775.0082</t>
  </si>
  <si>
    <t>775.0083</t>
  </si>
  <si>
    <t>775.0084</t>
  </si>
  <si>
    <t xml:space="preserve">   Керамическое сопло- NW 7,5 мм </t>
  </si>
  <si>
    <t xml:space="preserve">   Керамическое сопло- NW 13,0 мм </t>
  </si>
  <si>
    <t xml:space="preserve">   Керамическое сопло- NW 15,0 мм </t>
  </si>
  <si>
    <t xml:space="preserve">  К10 / К12</t>
  </si>
  <si>
    <t xml:space="preserve">    ABIMIG® -ALPHA FLUX 350VB</t>
  </si>
  <si>
    <t>013.D097</t>
  </si>
  <si>
    <t xml:space="preserve"> Изолятор ABIMIG® -ALPHA FLUX 350 </t>
  </si>
  <si>
    <t>122.D096</t>
  </si>
  <si>
    <t xml:space="preserve">  1000А - 60%ПВ, D электрода круглого(пластинчатого) 8,0 - 16,0 мм(15/20/25 мм - ш, 4/5 мм - в)</t>
  </si>
  <si>
    <t xml:space="preserve">  200А </t>
  </si>
  <si>
    <t xml:space="preserve">  400А </t>
  </si>
  <si>
    <t xml:space="preserve">  600А </t>
  </si>
  <si>
    <t xml:space="preserve">  150А </t>
  </si>
  <si>
    <t>129.0120</t>
  </si>
  <si>
    <t xml:space="preserve"> Капилярная трубка  Di=1,5/Da=5,0/124 мм</t>
  </si>
  <si>
    <t xml:space="preserve">для проволоки D    до 1,0 мм </t>
  </si>
  <si>
    <t>140.0516</t>
  </si>
  <si>
    <t>140.0555</t>
  </si>
  <si>
    <t>141.0006</t>
  </si>
  <si>
    <t>141.0010</t>
  </si>
  <si>
    <t>140.0382</t>
  </si>
  <si>
    <t>140.0313</t>
  </si>
  <si>
    <t>140.0442</t>
  </si>
  <si>
    <t>140.0533</t>
  </si>
  <si>
    <t>140.0587</t>
  </si>
  <si>
    <t>140.0653</t>
  </si>
  <si>
    <t>140.0677</t>
  </si>
  <si>
    <t>140.0316</t>
  </si>
  <si>
    <t>140.0445</t>
  </si>
  <si>
    <t>140.0590</t>
  </si>
  <si>
    <t>140.0536</t>
  </si>
  <si>
    <t>140.0656</t>
  </si>
  <si>
    <t>140.0679</t>
  </si>
  <si>
    <t>RB 61</t>
  </si>
  <si>
    <t>142.0003</t>
  </si>
  <si>
    <t>145.0001</t>
  </si>
  <si>
    <t>082.0011</t>
  </si>
  <si>
    <t>083.0014</t>
  </si>
  <si>
    <t>091.0043</t>
  </si>
  <si>
    <t>145.0075</t>
  </si>
  <si>
    <t>145.0080</t>
  </si>
  <si>
    <t>145.0085</t>
  </si>
  <si>
    <t xml:space="preserve">   Технические характеристики указаны по EN 50 078 / 60 947-7</t>
  </si>
  <si>
    <t>240А (DC) / 170A (AC) - 100%ПВ, D W-электрода 0,5 - 3,2 мм          (расход газа 7-18 л/мин)</t>
  </si>
  <si>
    <t>400A -100% ПВ, D 0,8-1,2</t>
  </si>
  <si>
    <t>145.0078</t>
  </si>
  <si>
    <t>145.0079</t>
  </si>
  <si>
    <t>МВ 40</t>
  </si>
  <si>
    <t>145.D001</t>
  </si>
  <si>
    <t>145.D012</t>
  </si>
  <si>
    <t>145.D011</t>
  </si>
  <si>
    <t>145.D021</t>
  </si>
  <si>
    <t>013.0030</t>
  </si>
  <si>
    <t>для проволоки D 0,6 - 1,0 мм (RF 12, 13, MB 14L)</t>
  </si>
  <si>
    <t xml:space="preserve">  ABIPLAS® CUT MT 200W,          6,00 м Standart EА</t>
  </si>
  <si>
    <t xml:space="preserve">  ABIPLAS® CUT MT 200W,          6,00 м Standart ZА</t>
  </si>
  <si>
    <t xml:space="preserve">  ABIPLAS® CUT MT 200W,        12,00 м Standart EА</t>
  </si>
  <si>
    <t xml:space="preserve">  ABIPLAS® CUT MT 200W,        12,00 м Standart ZА</t>
  </si>
  <si>
    <t xml:space="preserve">  Наконечник,    CuCrZr         -  M8                 D 1,0/10/30</t>
  </si>
  <si>
    <t xml:space="preserve">  Наконечник,    CuCrZr         -  M8                 D 1,2/10/30</t>
  </si>
  <si>
    <t>140.0481</t>
  </si>
  <si>
    <t>140.0547</t>
  </si>
  <si>
    <t>006.0018</t>
  </si>
  <si>
    <t>126.0039</t>
  </si>
  <si>
    <t>014.0216</t>
  </si>
  <si>
    <t xml:space="preserve">* окончательная стоимость горелки формируется после комплектации расходным материалом за выбором (каппа, цанга, корпус цанги под … D, </t>
  </si>
  <si>
    <t>712.4020</t>
  </si>
  <si>
    <t>712.4030</t>
  </si>
  <si>
    <t xml:space="preserve">  30A - 60%ПВ / 50А - 35%ПВ, одногаз. с давл. сж. в.-4-5 бар (St-6mm, Alu-8mm, VA-10mm)</t>
  </si>
  <si>
    <t xml:space="preserve">  60A - 60%ПВ, одногаз. c min давл. сж. в.-5,5 бар (St-15mm, Alu-10mm, VA-15mm) </t>
  </si>
  <si>
    <t xml:space="preserve">  120A - 60%ПВ, двухгаз. c min давл. охл. в.-5,5 бар, плазмообр. газ-3,5-4,5 бар</t>
  </si>
  <si>
    <t xml:space="preserve">    Газовый шланг                                                1,5/3,0/п.м</t>
  </si>
  <si>
    <t>777.0081</t>
  </si>
  <si>
    <t>777.0082</t>
  </si>
  <si>
    <t>742.0089</t>
  </si>
  <si>
    <t>743.0131</t>
  </si>
  <si>
    <t>743.0149</t>
  </si>
  <si>
    <t>742.D010</t>
  </si>
  <si>
    <t>745.D012</t>
  </si>
  <si>
    <t>743.0267</t>
  </si>
  <si>
    <t>742.0099</t>
  </si>
  <si>
    <t>743.0407</t>
  </si>
  <si>
    <t>165.D014</t>
  </si>
  <si>
    <t>165.D013</t>
  </si>
  <si>
    <t>165.D018</t>
  </si>
  <si>
    <t>745.D024</t>
  </si>
  <si>
    <t>757.D012</t>
  </si>
  <si>
    <t xml:space="preserve"> Газ. сопло, коническое                        D 16,0/76,0 мм</t>
  </si>
  <si>
    <t>2-х ряд. медный теплообм., насос (50 Hz, Qmax 35 л/мин, Hmax 32 м),  нерж. ёмкость 7 л, масса 17 кг</t>
  </si>
  <si>
    <t>4-х ряд. медный теплообм., насос (50 Hz, Qmax 35 л/мин, Hmax 32 м),  нерж. ёмкость 7 л, масса 18 кг</t>
  </si>
  <si>
    <t>RF 15 / 25</t>
  </si>
  <si>
    <t>МВ 15 GRIP</t>
  </si>
  <si>
    <t>МВ 14 / 15 GRIP</t>
  </si>
  <si>
    <t>МВ 36 GRIP, RF 36LC</t>
  </si>
  <si>
    <t>МВ 24 GRIP</t>
  </si>
  <si>
    <t xml:space="preserve">RF 45, ABIMIG® 450 V </t>
  </si>
  <si>
    <t>MB 401 / 501 / D  GRIP</t>
  </si>
  <si>
    <t xml:space="preserve"> Газ. сопло, коническое                        D 12,5/63,5 мм</t>
  </si>
  <si>
    <t>702.0007</t>
  </si>
  <si>
    <t>702.0008</t>
  </si>
  <si>
    <t>702.0012</t>
  </si>
  <si>
    <t>702.0009</t>
  </si>
  <si>
    <t>747.0054</t>
  </si>
  <si>
    <t>702.0010</t>
  </si>
  <si>
    <t>702.0011</t>
  </si>
  <si>
    <t>712.6064</t>
  </si>
  <si>
    <t>712.6065</t>
  </si>
  <si>
    <t>712.6066</t>
  </si>
  <si>
    <t>Цанга                    WE-D 0,5 мм</t>
  </si>
  <si>
    <t>Цанга                    WE-D 1,0 мм</t>
  </si>
  <si>
    <t>Цанга                    WE-D 1,2 мм</t>
  </si>
  <si>
    <t>Цанга                    WE-D 1,6 мм</t>
  </si>
  <si>
    <t>Цанга                    WE-D 2,0 мм</t>
  </si>
  <si>
    <t>Цанга                    WE-D 2,4 мм</t>
  </si>
  <si>
    <t>Цанга                    WE-D 3,2 мм</t>
  </si>
  <si>
    <t>Цанга                    WE-D 4,0 мм</t>
  </si>
  <si>
    <t>Цанга              HL  WE-D 3,2 мм</t>
  </si>
  <si>
    <t>Цанга              HL  WE-D 4,0 мм</t>
  </si>
  <si>
    <t>Цанга              HL  WE-D 4,8 мм</t>
  </si>
  <si>
    <t>Корпус цанги         WE-D 0,5-1,0 мм</t>
  </si>
  <si>
    <t>Корпус цанги         WE-D 1,2 мм</t>
  </si>
  <si>
    <t>Корпус цанги         WE-D 1,6 мм</t>
  </si>
  <si>
    <t>Корпус цанги         WE-D 2,0 мм</t>
  </si>
  <si>
    <t>Корпус цанги         WE-D 2,4 мм</t>
  </si>
  <si>
    <t>Корпус цанги         WE-D 3,2 мм</t>
  </si>
  <si>
    <t>701.0275</t>
  </si>
  <si>
    <t>701.0279</t>
  </si>
  <si>
    <t>743.0441</t>
  </si>
  <si>
    <t>плавн. регул. тока        Uс=400B, P=19kBA, Iрег =20-70А, Umax x.x.=250B,70A/110B-60%ПВ, Sр.max=25(20)mm</t>
  </si>
  <si>
    <t>плавн. регул. тока         Uс=230B, P=5,6kBA, Imax =7-25А, Umax x.x.=230B, 20A/88V-60%ПВ, Sр.max=6(4)mm</t>
  </si>
  <si>
    <t>стоимость плазматрона/резака - не включена, кроме установки Plasma 25ci )</t>
  </si>
  <si>
    <t xml:space="preserve">( в стоимость установок включены затраты по сертификации, а также вводный курс эксплуатации на базе поставщика, г. Киев, </t>
  </si>
  <si>
    <t>Установки воздушно-плазменной резки Jäckle ( Германия )</t>
  </si>
  <si>
    <t xml:space="preserve">  20А - 35%ПВ, одногаз. с давл. сж. в.-2 бар (St-6mm, Alu-2,5mm, VA-4mm)</t>
  </si>
  <si>
    <t>748.0056.1</t>
  </si>
  <si>
    <t xml:space="preserve">  ABICUT 45,                           6,00 м                       EA             </t>
  </si>
  <si>
    <t xml:space="preserve">  ABICUT 45,                           6,00 м                       ZA             </t>
  </si>
  <si>
    <t xml:space="preserve">  40А - 60%ПВ, одногаз. с давл. сж. в.-5 бар (St-10mm, Alu-8mm, VA-6mm)</t>
  </si>
  <si>
    <t>748.0124.1</t>
  </si>
  <si>
    <t xml:space="preserve">  ABICUT 75,                           6,00 м                       EA             </t>
  </si>
  <si>
    <t>748.0130.1</t>
  </si>
  <si>
    <t xml:space="preserve">  ABICUT 75,                           6,00 м                       ZA             </t>
  </si>
  <si>
    <t>748.0125.1</t>
  </si>
  <si>
    <t xml:space="preserve">  ABICUT 75 HF,                     6,00 м                       EA             </t>
  </si>
  <si>
    <t>748.0131.1</t>
  </si>
  <si>
    <t xml:space="preserve">  ABICUT 75 HF,                     6,00 м                       ZA             </t>
  </si>
  <si>
    <t>748.0020.1</t>
  </si>
  <si>
    <t>для проволоки D 1,6 - 2,0 мм (RB 61 c KZ-2)</t>
  </si>
  <si>
    <t xml:space="preserve"> Спираль подающая (без изол.)                     3,5/7,0/340</t>
  </si>
  <si>
    <t xml:space="preserve"> 122.D063</t>
  </si>
  <si>
    <t xml:space="preserve"> 122.D064</t>
  </si>
  <si>
    <t xml:space="preserve"> 122.D053</t>
  </si>
  <si>
    <t xml:space="preserve"> 122.D055</t>
  </si>
  <si>
    <t>122.D059</t>
  </si>
  <si>
    <t>для проволоки D 1,6 - 2,0 мм (RB 61 c PDG 508)</t>
  </si>
  <si>
    <t>для проволоки D 2,4 мм (RB 61 c PDG 508)</t>
  </si>
  <si>
    <t>для проволоки D 2,8 - 3,2 мм (RB 61 c PDG 508)</t>
  </si>
  <si>
    <t>180.0037</t>
  </si>
  <si>
    <t xml:space="preserve"> Мундштук RB 61 GD </t>
  </si>
  <si>
    <t xml:space="preserve"> Рукоятка RB 61 GD c кнопкой М</t>
  </si>
  <si>
    <t xml:space="preserve">    RB 61 GD</t>
  </si>
  <si>
    <t>Корпус цанги         WE-D 3,2 мм      (с диффузором)</t>
  </si>
  <si>
    <t>Корпус цанги         WE-D 0,5-1,2 мм</t>
  </si>
  <si>
    <t>701.0191</t>
  </si>
  <si>
    <t>701.0190</t>
  </si>
  <si>
    <t>701.0196</t>
  </si>
  <si>
    <t>701.0197</t>
  </si>
  <si>
    <t>701.0198</t>
  </si>
  <si>
    <t>Корпус цанги         WE-D 2,0-2,4 мм</t>
  </si>
  <si>
    <t>Корпус цанги         WE-D 4,0 мм</t>
  </si>
  <si>
    <t>701.0201</t>
  </si>
  <si>
    <t>Корпус цанги         WE-D 0,5-1,2 мм (с диффузором)</t>
  </si>
  <si>
    <t>701.0203</t>
  </si>
  <si>
    <t>701.0207</t>
  </si>
  <si>
    <t xml:space="preserve">    Головка SRT 18SC</t>
  </si>
  <si>
    <t>Корпус цанги         WE-D 2,0-2,4 мм (с диффузором)</t>
  </si>
  <si>
    <t>701.0209</t>
  </si>
  <si>
    <t>701.0211</t>
  </si>
  <si>
    <t>Корпус цанги         WE-D 4,0 мм      (с диффузором)</t>
  </si>
  <si>
    <t>701.1116</t>
  </si>
  <si>
    <t>512.D021</t>
  </si>
  <si>
    <t>512.D031</t>
  </si>
  <si>
    <t>512.D041</t>
  </si>
  <si>
    <t>512.D091</t>
  </si>
  <si>
    <t>Строгачи канавок</t>
  </si>
  <si>
    <t>105.0019</t>
  </si>
  <si>
    <t xml:space="preserve">    Наружный кожух                                            1,25/25/п.м</t>
  </si>
  <si>
    <t xml:space="preserve"> Цанга на каналы D 4,5 мм</t>
  </si>
  <si>
    <t>180.0027</t>
  </si>
  <si>
    <t>185.D065</t>
  </si>
  <si>
    <t>758.0050</t>
  </si>
  <si>
    <t>758.0054</t>
  </si>
  <si>
    <t>758.0062</t>
  </si>
  <si>
    <t>758.0063</t>
  </si>
  <si>
    <t>для сварочных горелок с охлаждением газом</t>
  </si>
  <si>
    <t xml:space="preserve"> Предохранительная втулка ABIMIG® 450 </t>
  </si>
  <si>
    <t xml:space="preserve">    ABIMIG® 450</t>
  </si>
  <si>
    <t>033.0277</t>
  </si>
  <si>
    <t xml:space="preserve"> Мундштук MB 401 D GRIP</t>
  </si>
  <si>
    <t>MB 401 D GRIP</t>
  </si>
  <si>
    <t>034.0496</t>
  </si>
  <si>
    <t xml:space="preserve"> Мундштук MB 501 D GRIP</t>
  </si>
  <si>
    <t>MB 501 D GRIP</t>
  </si>
  <si>
    <t xml:space="preserve"> Спираль подающая (красная)                       2,0/4,5/340</t>
  </si>
  <si>
    <t xml:space="preserve"> Спираль подающая (синяя)                           1,5/4,5/340</t>
  </si>
  <si>
    <t xml:space="preserve"> Спираль подающая (белая)                           1,3/3,8/340</t>
  </si>
  <si>
    <t xml:space="preserve"> Спираль подающая (желтая)                        2,5/4,5/п.м</t>
  </si>
  <si>
    <t xml:space="preserve"> Спираль подающая (красная)                       2,0/4,5/п.м</t>
  </si>
  <si>
    <t xml:space="preserve"> Спираль подающая (синяя)                           1,5/4,5/п.м</t>
  </si>
  <si>
    <t>Корпус цанги         WE-D 3,2-4,8 мм</t>
  </si>
  <si>
    <t>140.0616</t>
  </si>
  <si>
    <t>140.0665</t>
  </si>
  <si>
    <t>140.0698</t>
  </si>
  <si>
    <t>140.0712</t>
  </si>
  <si>
    <t>140.0734</t>
  </si>
  <si>
    <t>016.D026</t>
  </si>
  <si>
    <t>122.0083</t>
  </si>
  <si>
    <t>747.0101</t>
  </si>
  <si>
    <t>7S1.…</t>
  </si>
  <si>
    <t>7S2.FK.</t>
  </si>
  <si>
    <t>7S5….</t>
  </si>
  <si>
    <t>013.0001</t>
  </si>
  <si>
    <t xml:space="preserve">  Наконечник,    ABITIP Plus -  M6                D 1,2/8,0/28</t>
  </si>
  <si>
    <t>777.0083</t>
  </si>
  <si>
    <t>777.0084</t>
  </si>
  <si>
    <t xml:space="preserve">  ABIPLAS® CUT 70,              6,00 м                       ZA</t>
  </si>
  <si>
    <t xml:space="preserve">  ABIPLAS® CUT 70,              10,0 м                       EA</t>
  </si>
  <si>
    <t xml:space="preserve">  AUT-PSB 121 L,                 6,00 м                         EA</t>
  </si>
  <si>
    <t xml:space="preserve"> Газ. сопло, круто коническое             D 14,0/76,0 мм</t>
  </si>
  <si>
    <t xml:space="preserve"> Газ. сопло, коническое                        D 16,0 мм</t>
  </si>
  <si>
    <t xml:space="preserve"> Распределитель газа (long-life)</t>
  </si>
  <si>
    <t xml:space="preserve"> Распределитель газа </t>
  </si>
  <si>
    <t xml:space="preserve">  D   4,0 х 305 мм                                    </t>
  </si>
  <si>
    <t xml:space="preserve">  D   8,0 х 305 мм                                   </t>
  </si>
  <si>
    <t xml:space="preserve">    RF 12</t>
  </si>
  <si>
    <t>515.0027</t>
  </si>
  <si>
    <t xml:space="preserve">  D   9,5 х 430 мм                                </t>
  </si>
  <si>
    <t>515.0028</t>
  </si>
  <si>
    <t xml:space="preserve">  D 13,0 х 430 мм                                </t>
  </si>
  <si>
    <t>515.0029</t>
  </si>
  <si>
    <t xml:space="preserve">  D 16,0 х 430 мм                                </t>
  </si>
  <si>
    <t>515.0030</t>
  </si>
  <si>
    <t xml:space="preserve">для проволоки D 2,0 - 2,4 мм </t>
  </si>
  <si>
    <t xml:space="preserve">для проволоки D    до 1,6 мм </t>
  </si>
  <si>
    <t>700.2195</t>
  </si>
  <si>
    <t>700.2196</t>
  </si>
  <si>
    <t>700.2197</t>
  </si>
  <si>
    <t>700.2198</t>
  </si>
  <si>
    <t>700.2199</t>
  </si>
  <si>
    <t>700.2200</t>
  </si>
  <si>
    <t>700.2201</t>
  </si>
  <si>
    <t>700.2202</t>
  </si>
  <si>
    <t xml:space="preserve"> Капилярная трубка  Di=2,0/Da=5,0/124 мм</t>
  </si>
  <si>
    <t xml:space="preserve"> Капилярная трубка  Di=3,0/Da=5,0/124 мм</t>
  </si>
  <si>
    <t>320А (DC) / 240A (AC) - 100%ПВ, D W-электрода 0,5 - 4,0 мм          (расход газа 7-20 л/мин)</t>
  </si>
  <si>
    <t xml:space="preserve">  AUT-PSB 121 L,               10,00 м                         EA               </t>
  </si>
  <si>
    <t>701.1117</t>
  </si>
  <si>
    <t>701.1118</t>
  </si>
  <si>
    <t>701.1208</t>
  </si>
  <si>
    <t>701.0130</t>
  </si>
  <si>
    <t>Адаптер для корпуса цанги с диффузором (701.02..)</t>
  </si>
  <si>
    <t>712.6074</t>
  </si>
  <si>
    <t>Корпус цанги         WE-D 0,5-3,2 мм</t>
  </si>
  <si>
    <t>712.6076</t>
  </si>
  <si>
    <t>712.6099</t>
  </si>
  <si>
    <t>712.6100</t>
  </si>
  <si>
    <t>712.6101</t>
  </si>
  <si>
    <t>712.6102</t>
  </si>
  <si>
    <t>712.6103</t>
  </si>
  <si>
    <t>712.6104</t>
  </si>
  <si>
    <t>712.6105</t>
  </si>
  <si>
    <t>Корпус цанги         WE-D 4,8 мм      (с диффузором)</t>
  </si>
  <si>
    <t>Корпус цанги         WE-D 0,5 мм      (с диффузором)</t>
  </si>
  <si>
    <t>511.0329</t>
  </si>
  <si>
    <t>511.0304</t>
  </si>
  <si>
    <t>511.0314</t>
  </si>
  <si>
    <t>511.0330</t>
  </si>
  <si>
    <t xml:space="preserve">  штекер ABI-CM / BSB 10-25             </t>
  </si>
  <si>
    <t xml:space="preserve">  штекер ABI-CM / BSB 35-50            </t>
  </si>
  <si>
    <t xml:space="preserve">  штекер ABI-CM / BSB 50-70             </t>
  </si>
  <si>
    <t xml:space="preserve">400А - 100% ПВ, D 0,8 - 1,2                      </t>
  </si>
  <si>
    <t>850.0137</t>
  </si>
  <si>
    <t>850.0159</t>
  </si>
  <si>
    <t>Сертификат соответствия требованиям ГОСТ 12.2.007.8-75; ГОСТ 5.917-81</t>
  </si>
  <si>
    <t>Сертификат соответствия требованиям ГОСТ 12.2.007.8-75</t>
  </si>
  <si>
    <t>Сертификат соответствия требованиям ГОСТ 12.2.007.0-75; ГОСТ 12.2.007.8-75</t>
  </si>
  <si>
    <t>Сертификат соответствия требованиям ГОСТ 12.2.007.8-75; ГОСТ 14651-78</t>
  </si>
  <si>
    <r>
      <t>Угольные электроды ABIARC</t>
    </r>
    <r>
      <rPr>
        <b/>
        <sz val="10"/>
        <rFont val="Arial Cyr"/>
        <family val="0"/>
      </rPr>
      <t>®</t>
    </r>
    <r>
      <rPr>
        <b/>
        <sz val="10"/>
        <rFont val="Arial"/>
        <family val="2"/>
      </rPr>
      <t xml:space="preserve"> с медным покрытием </t>
    </r>
  </si>
  <si>
    <t xml:space="preserve">  ABIPLAS® CUT 200W,                6,00 м Standart ЕА</t>
  </si>
  <si>
    <r>
      <t>СNС</t>
    </r>
    <r>
      <rPr>
        <sz val="9"/>
        <rFont val="Arial"/>
        <family val="2"/>
      </rPr>
      <t xml:space="preserve"> - установки адаптированы под портальную резку (интерфейс комп. управления)</t>
    </r>
  </si>
  <si>
    <t xml:space="preserve">  в комплекте со штангами под R до 500 мм  </t>
  </si>
  <si>
    <t xml:space="preserve"> Редуктор О2 (кислород)</t>
  </si>
  <si>
    <t xml:space="preserve"> Редуктор Acetylen (ацетилен)</t>
  </si>
  <si>
    <t xml:space="preserve"> Редуктор Propan (пропан)</t>
  </si>
  <si>
    <t xml:space="preserve"> Редуктор Ar/CO2 (аргон / углекислый газ)</t>
  </si>
  <si>
    <t xml:space="preserve">  Сечение (мм²) - нагрузка (А)</t>
  </si>
  <si>
    <t xml:space="preserve">  до 10 мм² - 125А, 10-16 мм² - 150А, 16-25 мм² - 200А  </t>
  </si>
  <si>
    <t xml:space="preserve">  25-35 мм² - 250А, 35-50 мм² - 300А </t>
  </si>
  <si>
    <t xml:space="preserve">  50-70 мм² - 400А </t>
  </si>
  <si>
    <r>
      <t xml:space="preserve">  70-90 мм</t>
    </r>
    <r>
      <rPr>
        <sz val="9"/>
        <color indexed="8"/>
        <rFont val="Arial"/>
        <family val="2"/>
      </rPr>
      <t>²</t>
    </r>
    <r>
      <rPr>
        <sz val="9"/>
        <color indexed="8"/>
        <rFont val="Arial"/>
        <family val="2"/>
      </rPr>
      <t xml:space="preserve"> - 500А  </t>
    </r>
  </si>
  <si>
    <t xml:space="preserve">300A - 60% ПВ, D 0,8- 1,2 </t>
  </si>
  <si>
    <t>250A - 35% ПВ, D 0,8-1,2</t>
  </si>
  <si>
    <t>Средства защиты от налипания брызг при сварке</t>
  </si>
  <si>
    <t>192.0110</t>
  </si>
  <si>
    <t>отсутствие электролитного налёта, применяется до -15 град.</t>
  </si>
  <si>
    <t>при заказе 100 шт. и более - см. систему скидок</t>
  </si>
  <si>
    <t>при заказе 500 шт. и более - см. систему скидок</t>
  </si>
  <si>
    <t>сопла и катоды при заказе 100 шт. и более - см. систему скидок</t>
  </si>
  <si>
    <t xml:space="preserve">  Головка ABIPLAS® CUT МТ 70</t>
  </si>
  <si>
    <t xml:space="preserve">  Сопло для пробивки</t>
  </si>
  <si>
    <t>742.D063</t>
  </si>
  <si>
    <t>757.D098</t>
  </si>
  <si>
    <t>758.0070</t>
  </si>
  <si>
    <t xml:space="preserve"> Кнопка 2-х полюсная короткая</t>
  </si>
  <si>
    <t>130А - 60% ПВ, D 0,6 - 0,8                  KP - управление подачей газа клапаном</t>
  </si>
  <si>
    <t>006.D753</t>
  </si>
  <si>
    <t>006.D416</t>
  </si>
  <si>
    <t>767.D601.1</t>
  </si>
  <si>
    <t xml:space="preserve"> ABIMIG® GRIP A 155 LW      4,00 м         - KZ-2</t>
  </si>
  <si>
    <t>767.D630.1</t>
  </si>
  <si>
    <t xml:space="preserve"> ABIMIG® GRIP A 255 LW      3,00 м         - KZ-2</t>
  </si>
  <si>
    <t>767.D631.1</t>
  </si>
  <si>
    <t xml:space="preserve"> ABIMIG® GRIP A 255 LW      4,00 м         - KZ-2</t>
  </si>
  <si>
    <t>767.D632.1</t>
  </si>
  <si>
    <t xml:space="preserve"> ABIMIG® GRIP A 255 LW      5,00 м         - KZ-2</t>
  </si>
  <si>
    <t>767.D660.1</t>
  </si>
  <si>
    <t xml:space="preserve"> ABIMIG® GRIP A 305 LW      3,00 м         - KZ-2</t>
  </si>
  <si>
    <t>767.D661.1</t>
  </si>
  <si>
    <t xml:space="preserve"> ABIMIG® GRIP A 305 LW      4,00 м         - KZ-2</t>
  </si>
  <si>
    <t>767.D662.1</t>
  </si>
  <si>
    <t xml:space="preserve"> ABIMIG® GRIP A 305 LW      5,00 м         - KZ-2</t>
  </si>
  <si>
    <t>767.D690.1</t>
  </si>
  <si>
    <t xml:space="preserve"> ABIMIG® GRIP A 355 LW      3,00 м         - KZ-2</t>
  </si>
  <si>
    <t>767.D691.1</t>
  </si>
  <si>
    <t xml:space="preserve"> ABIMIG® GRIP A 355 LW      4,00 м         - KZ-2</t>
  </si>
  <si>
    <t>767.D692.1</t>
  </si>
  <si>
    <t xml:space="preserve"> ABIMIG® GRIP A 355 LW      5,00 м         - KZ-2</t>
  </si>
  <si>
    <t>742.D051</t>
  </si>
  <si>
    <t>745.D079</t>
  </si>
  <si>
    <t>742.D109</t>
  </si>
  <si>
    <r>
      <t xml:space="preserve"> HAUFE-спрей, 300 ml. (прим. до сварки)      </t>
    </r>
    <r>
      <rPr>
        <b/>
        <sz val="9"/>
        <color indexed="8"/>
        <rFont val="Arial"/>
        <family val="2"/>
      </rPr>
      <t>невоспл.</t>
    </r>
  </si>
  <si>
    <t xml:space="preserve"> Спираль подающая (без изол.)                     4,5/7,0/440</t>
  </si>
  <si>
    <t xml:space="preserve"> Спираль подающая (без изол.)                     2,0/4,5/440</t>
  </si>
  <si>
    <t xml:space="preserve"> Спираль подающая (без изол.)                     2,0/4,5/540</t>
  </si>
  <si>
    <t xml:space="preserve"> Спираль подающая (без изол.)                     2,5/4,5/440</t>
  </si>
  <si>
    <t xml:space="preserve"> Спираль подающая (без изол.)                     2,5/4,5/540</t>
  </si>
  <si>
    <t xml:space="preserve">    Каппа длинная</t>
  </si>
  <si>
    <t xml:space="preserve">    Каппа короткая</t>
  </si>
  <si>
    <t>142.0032</t>
  </si>
  <si>
    <t>145.D004</t>
  </si>
  <si>
    <t>002.0009</t>
  </si>
  <si>
    <t>014.0261</t>
  </si>
  <si>
    <t>014.D662</t>
  </si>
  <si>
    <t>RF 36</t>
  </si>
  <si>
    <t xml:space="preserve">  D 13,0 х 355 мм                                </t>
  </si>
  <si>
    <t xml:space="preserve">   250А</t>
  </si>
  <si>
    <t xml:space="preserve">   300А</t>
  </si>
  <si>
    <t xml:space="preserve">   400А</t>
  </si>
  <si>
    <t xml:space="preserve">   500А</t>
  </si>
  <si>
    <t xml:space="preserve">   600А</t>
  </si>
  <si>
    <t xml:space="preserve">   900А</t>
  </si>
  <si>
    <t xml:space="preserve">   1400А</t>
  </si>
  <si>
    <t xml:space="preserve">   1800А</t>
  </si>
  <si>
    <t xml:space="preserve">   2000А</t>
  </si>
  <si>
    <t>122.0036</t>
  </si>
  <si>
    <t>122.0039</t>
  </si>
  <si>
    <t>122.0060</t>
  </si>
  <si>
    <t>122.0063</t>
  </si>
  <si>
    <t>122.0086</t>
  </si>
  <si>
    <t xml:space="preserve"> Спираль подающая (белая)                           2,2/6,0/540</t>
  </si>
  <si>
    <t xml:space="preserve"> Спираль подающая (синяя)                           3,0/6,4/540</t>
  </si>
  <si>
    <t>139.D005</t>
  </si>
  <si>
    <t>139.D016</t>
  </si>
  <si>
    <t xml:space="preserve"> Цанга на каналы D 3,8 мм</t>
  </si>
  <si>
    <t>Идент.№</t>
  </si>
  <si>
    <t>004.D157</t>
  </si>
  <si>
    <t>018.D139</t>
  </si>
  <si>
    <t>767.D720.1</t>
  </si>
  <si>
    <t xml:space="preserve"> ABIMIG® GRIP A 405 LW      3,00 м         - KZ-2</t>
  </si>
  <si>
    <t xml:space="preserve"> Газ. сопло, гальванопокр.                   D 12,0/84,0 мм</t>
  </si>
  <si>
    <t>Керамическое сопло-; № 5 (NW 8,0 мм / L 48,0 мм)</t>
  </si>
  <si>
    <t xml:space="preserve">  Корпус раздельного защитного колпачка          </t>
  </si>
  <si>
    <t xml:space="preserve">  Защита от брызг раздельного защитного колпачка</t>
  </si>
  <si>
    <t xml:space="preserve">  DE 2300</t>
  </si>
  <si>
    <t xml:space="preserve">  DE 2400</t>
  </si>
  <si>
    <t xml:space="preserve">  DE 2500/К 10/12</t>
  </si>
  <si>
    <t xml:space="preserve">  500А - 60%ПВ, D электрода круглого(пластинчатого) 4,0 - 10,0 мм(15/20 мм - ш, 4 мм - в)</t>
  </si>
  <si>
    <t xml:space="preserve"> РР 36 D                          8,00 м                          - KZ-2</t>
  </si>
  <si>
    <t xml:space="preserve"> РР 24 D                          8,00 м                          - KZ-2</t>
  </si>
  <si>
    <t xml:space="preserve"> Газ. сопло раздельное                       (комплект) </t>
  </si>
  <si>
    <t xml:space="preserve"> Газ. сопло, цилиндрическое               D 13,0/37,0 мм</t>
  </si>
  <si>
    <t xml:space="preserve"> Спираль подающая (синяя)                           1,5/4,5/440</t>
  </si>
  <si>
    <t xml:space="preserve"> Спираль подающая (синяя)                           1,5/4,5/540</t>
  </si>
  <si>
    <t>для проволоки D 1,0 - 1,2 мм (RF 15,25-36, RF 45 с ПДГ 508, MB 15-36 GRIP, ABIMIG® 200-350, 450 c PDG 508)</t>
  </si>
  <si>
    <t xml:space="preserve"> Спираль подающая (красная)                       2,0/4,5/440</t>
  </si>
  <si>
    <t xml:space="preserve"> Спираль подающая (красная)                       2,0/4,5/540</t>
  </si>
  <si>
    <t xml:space="preserve"> Спираль подающая (желтая)                         2,5/4,5/440</t>
  </si>
  <si>
    <t xml:space="preserve"> Спираль подающая (желтая)                         2,5/4,5/540</t>
  </si>
  <si>
    <t>110А (DC) /   95A (AC) - 35%ПВ, D W-электрода 0,5 - 1,6(3,2) мм     (расход газа 5-12 л/мин)</t>
  </si>
  <si>
    <t>180А (DC) / 130A (AC) - 35%ПВ, D W-электрода 0,5 - 4,0 мм             (расход газа 7-18 л/мин)</t>
  </si>
  <si>
    <t xml:space="preserve">    180А (DC) / 130A (AC) - 35%ПВ, D W-электрода 0,5 - 4,0 мм             (расход газа 7-18 л/мин)</t>
  </si>
  <si>
    <t xml:space="preserve">    200А (DC) / 140A (AC) - 35%ПВ, D W-электрода 1,6 - 3,2(4,8) мм     (расход газа 7-18 л/мин)</t>
  </si>
  <si>
    <t>Заземляющие зажимы</t>
  </si>
  <si>
    <t>513.0004</t>
  </si>
  <si>
    <t>513.0002</t>
  </si>
  <si>
    <t>Байонетные штекера/гнезда</t>
  </si>
  <si>
    <t>Управление подачи газа кнопкой, воздушное охлаждение</t>
  </si>
  <si>
    <t>706.5057</t>
  </si>
  <si>
    <t>706.5058</t>
  </si>
  <si>
    <t xml:space="preserve">  Наконечник,    CuCrZr         -  M6                D 1,2/8,0/28</t>
  </si>
  <si>
    <t xml:space="preserve">  Наконечник,    E-Cu-Ni        -  M6                D 1,6/8,0/28</t>
  </si>
  <si>
    <t xml:space="preserve">  Наконечник,    E-Cu             -  M6                D 1,6/8,0/28</t>
  </si>
  <si>
    <t>RF 45</t>
  </si>
  <si>
    <t>НАИМЕНОВАНИЕ</t>
  </si>
  <si>
    <t>140.0037</t>
  </si>
  <si>
    <t>140.0253</t>
  </si>
  <si>
    <t>140.0059</t>
  </si>
  <si>
    <t>140.0051</t>
  </si>
  <si>
    <t>140.0242</t>
  </si>
  <si>
    <t>140.0379</t>
  </si>
  <si>
    <t xml:space="preserve"> Предохранительная втулка RF 36 </t>
  </si>
  <si>
    <t xml:space="preserve"> Спираль подающая (без изол.)                     2,8/6,3/440</t>
  </si>
  <si>
    <t>WE - D 1,0 / 175 мм</t>
  </si>
  <si>
    <t>WE - D 1,6 / 175 мм</t>
  </si>
  <si>
    <t>WE - D 2,0 / 175 мм</t>
  </si>
  <si>
    <t>WE - D 2,4 / 175 мм</t>
  </si>
  <si>
    <t>145.0126</t>
  </si>
  <si>
    <t>WE - D 3,0 / 175 мм</t>
  </si>
  <si>
    <t xml:space="preserve"> PTFE-канал (желтый)                                       2,7/4,7/п.м</t>
  </si>
  <si>
    <t>WE - D 3,2 / 175 мм</t>
  </si>
  <si>
    <t>145.0011</t>
  </si>
  <si>
    <t>WE - D 4,0 / 175 мм</t>
  </si>
  <si>
    <t>WE - D 4,8 / 175 мм</t>
  </si>
  <si>
    <t>Комплектующие к горелкам MIG/MAG</t>
  </si>
  <si>
    <t>145.0051</t>
  </si>
  <si>
    <t>145.0132</t>
  </si>
  <si>
    <t>015.0021</t>
  </si>
  <si>
    <t>Головка SRT 26</t>
  </si>
  <si>
    <t>Головка SRT 17</t>
  </si>
  <si>
    <t>Головка SRT 9</t>
  </si>
  <si>
    <t>712.2020</t>
  </si>
  <si>
    <t>Головка SRT 18</t>
  </si>
  <si>
    <t>712.6020</t>
  </si>
  <si>
    <t>MB 40</t>
  </si>
  <si>
    <t>145.0081</t>
  </si>
  <si>
    <t>предотвращает налипание брызг, увеличивает ресурс наконечника, вставки и сопла</t>
  </si>
  <si>
    <t>501.0003</t>
  </si>
  <si>
    <t>для проволоки D 0,6 - 1,0 мм</t>
  </si>
  <si>
    <t>123.0004</t>
  </si>
  <si>
    <t>для проволоки D 0,8 - 1,0 мм</t>
  </si>
  <si>
    <t>123.0010</t>
  </si>
  <si>
    <t>для проволоки D 1,0 - 1,2 мм</t>
  </si>
  <si>
    <t>123.0016</t>
  </si>
  <si>
    <t>для проволоки D 1,4 - 1,6 мм</t>
  </si>
  <si>
    <t>123.0001</t>
  </si>
  <si>
    <t>для проволоки D 2,0 - 2,4 мм</t>
  </si>
  <si>
    <t>125.0017</t>
  </si>
  <si>
    <t>501.D409</t>
  </si>
  <si>
    <t>129.0255</t>
  </si>
  <si>
    <t>129.0373</t>
  </si>
  <si>
    <t>для проволоки D 1,6 - 2,0 мм</t>
  </si>
  <si>
    <t>125.0006</t>
  </si>
  <si>
    <t>для проволоки D 1,0 - 1,4 мм</t>
  </si>
  <si>
    <t>131.0002</t>
  </si>
  <si>
    <r>
      <t xml:space="preserve">Сварочные горелки MIG/MAG </t>
    </r>
    <r>
      <rPr>
        <sz val="10"/>
        <color indexed="8"/>
        <rFont val="Arial"/>
        <family val="2"/>
      </rPr>
      <t>(Push-Pull, в комплекте с платой синхронизации подающего мех.)</t>
    </r>
  </si>
  <si>
    <r>
      <t xml:space="preserve">Сварочные горелки MIG/MAG </t>
    </r>
    <r>
      <rPr>
        <sz val="10"/>
        <color indexed="8"/>
        <rFont val="Arial"/>
        <family val="2"/>
      </rPr>
      <t>(охлаждение жидкостью)</t>
    </r>
  </si>
  <si>
    <t>701.0420</t>
  </si>
  <si>
    <t>701.0421</t>
  </si>
  <si>
    <t>701.0422</t>
  </si>
  <si>
    <t>701.0423</t>
  </si>
  <si>
    <t>701.0424</t>
  </si>
  <si>
    <t>701.0426</t>
  </si>
  <si>
    <t>701.0427</t>
  </si>
  <si>
    <t>701.0428</t>
  </si>
  <si>
    <t>701.0429</t>
  </si>
  <si>
    <t>Керамическое сопло-; № 4 (NW 6,5 мм / L 42,0 мм)</t>
  </si>
  <si>
    <t>125.0001</t>
  </si>
  <si>
    <t xml:space="preserve"> Спираль подающая (белая)                           1,3/3,8/п.м</t>
  </si>
  <si>
    <t>125.0004</t>
  </si>
  <si>
    <t xml:space="preserve"> PE-канал (черный)                                            1,5/3,8/п.м</t>
  </si>
  <si>
    <t>913.0015</t>
  </si>
  <si>
    <t xml:space="preserve">   500А - 60% ПВ, D 1,6 - 3,2                    AUT - исполнение для автоматической сварки</t>
  </si>
  <si>
    <t>934.0032</t>
  </si>
  <si>
    <t>934.0033</t>
  </si>
  <si>
    <t xml:space="preserve">    500А - 100% ПВ, D 1,0 - 1,6 (2,4)         AUT - исполнение для автоматической сварки</t>
  </si>
  <si>
    <t xml:space="preserve">  Каретка для резки по кругу </t>
  </si>
  <si>
    <r>
      <t xml:space="preserve">EA - </t>
    </r>
    <r>
      <rPr>
        <sz val="10"/>
        <rFont val="Arial"/>
        <family val="2"/>
      </rPr>
      <t xml:space="preserve">крепление резака накидной гайкой, </t>
    </r>
    <r>
      <rPr>
        <b/>
        <sz val="10"/>
        <rFont val="Arial"/>
        <family val="2"/>
      </rPr>
      <t>ZA</t>
    </r>
    <r>
      <rPr>
        <sz val="10"/>
        <rFont val="Arial"/>
        <family val="2"/>
      </rPr>
      <t xml:space="preserve"> - евро (быстросъёмный) разъём резака, </t>
    </r>
    <r>
      <rPr>
        <b/>
        <sz val="10"/>
        <rFont val="Arial"/>
        <family val="2"/>
      </rPr>
      <t>MT</t>
    </r>
    <r>
      <rPr>
        <sz val="10"/>
        <rFont val="Arial"/>
        <family val="2"/>
      </rPr>
      <t xml:space="preserve"> - установки адаптированы под автоматическую резку (интерфейс дистанц. управление), </t>
    </r>
  </si>
  <si>
    <t xml:space="preserve">  Дистанционная пружина</t>
  </si>
  <si>
    <t xml:space="preserve">  Дистанционная насадка</t>
  </si>
  <si>
    <t xml:space="preserve">  Предохранительная скоба</t>
  </si>
  <si>
    <t xml:space="preserve">  Кольцо</t>
  </si>
  <si>
    <t xml:space="preserve">  Шланговый пакет</t>
  </si>
  <si>
    <t xml:space="preserve">  ИН 1200</t>
  </si>
  <si>
    <t xml:space="preserve">  ИН 1300</t>
  </si>
  <si>
    <t xml:space="preserve">  ИН 378</t>
  </si>
  <si>
    <t xml:space="preserve">  ИН 367</t>
  </si>
  <si>
    <t xml:space="preserve">  МК 150</t>
  </si>
  <si>
    <t xml:space="preserve">  МК 200</t>
  </si>
  <si>
    <t xml:space="preserve">  МК 400</t>
  </si>
  <si>
    <t xml:space="preserve">  МК 600</t>
  </si>
  <si>
    <t>701.1199</t>
  </si>
  <si>
    <t>701.1200</t>
  </si>
  <si>
    <t>701.1201</t>
  </si>
  <si>
    <t>701.1121</t>
  </si>
  <si>
    <t>701.1202</t>
  </si>
  <si>
    <t>742.D078</t>
  </si>
  <si>
    <t>742.D113</t>
  </si>
  <si>
    <t>745.D204</t>
  </si>
  <si>
    <t>757.D091</t>
  </si>
  <si>
    <t>757.D092</t>
  </si>
  <si>
    <t>145.D301</t>
  </si>
  <si>
    <t>145.D273</t>
  </si>
  <si>
    <t>145.D275</t>
  </si>
  <si>
    <t>145.D279</t>
  </si>
  <si>
    <t xml:space="preserve"> Защита от брызг газ. сопла раздельного</t>
  </si>
  <si>
    <t xml:space="preserve"> Корпус газ. сопла раздельного</t>
  </si>
  <si>
    <t xml:space="preserve"> Изолятор газ. сопла раздельного</t>
  </si>
  <si>
    <t>160.D434</t>
  </si>
  <si>
    <t>160.D435</t>
  </si>
  <si>
    <t>160.D436</t>
  </si>
  <si>
    <t>160.D535</t>
  </si>
  <si>
    <t>160.D536</t>
  </si>
  <si>
    <t>160.D537</t>
  </si>
  <si>
    <t>Изоляционные накладки к электрододержателям/строгачам канавок</t>
  </si>
  <si>
    <t>516.D001</t>
  </si>
  <si>
    <t xml:space="preserve">  PSB 31 KKS,                       4,00 м                         EA</t>
  </si>
  <si>
    <t xml:space="preserve">  PSB 31 KKS,                       6,00 м                         EA</t>
  </si>
  <si>
    <t xml:space="preserve">  PSB 31 KKS               </t>
  </si>
  <si>
    <t xml:space="preserve">  PSB 31 KKS</t>
  </si>
  <si>
    <t xml:space="preserve">  PSB 31 HFS               </t>
  </si>
  <si>
    <t>742.0011</t>
  </si>
  <si>
    <t>742.0026</t>
  </si>
  <si>
    <t>742.0038</t>
  </si>
  <si>
    <t>742.0004</t>
  </si>
  <si>
    <t>757.D101</t>
  </si>
  <si>
    <t xml:space="preserve">  ABIPLAS® CUT MT 150,      6,00 м    ЕКРАН      ZA</t>
  </si>
  <si>
    <t xml:space="preserve"> Охлаждающий агент ВТС-15  канистра 5 л</t>
  </si>
  <si>
    <t xml:space="preserve"> Блок быстросъёмного соединения NW5 -G3/8"</t>
  </si>
  <si>
    <t xml:space="preserve"> Термореле протока охлажд. агента</t>
  </si>
  <si>
    <t>Керамическое сопло-; № 8 (NW 12,5 мм / L 48,0 мм)</t>
  </si>
  <si>
    <t>керамическое сопло NW …, а также желаемым видом подсоединения к управлению, газу и охлаждению)</t>
  </si>
  <si>
    <t xml:space="preserve">Вольфрамовые электроды </t>
  </si>
  <si>
    <t>700.0105</t>
  </si>
  <si>
    <t>742.0135</t>
  </si>
  <si>
    <t>742.0136</t>
  </si>
  <si>
    <t>745.0051</t>
  </si>
  <si>
    <t>745.0038</t>
  </si>
  <si>
    <t>747.0078</t>
  </si>
  <si>
    <t>см. систему скидок</t>
  </si>
  <si>
    <t>Керамическое сопло-; №12(NW 19,5 мм / L 50,0 мм)</t>
  </si>
  <si>
    <t>Керамическое сопло-; №10(NW 16,0 мм / L 48,0 мм)</t>
  </si>
  <si>
    <t>Керамическое сопло-; №12(NW 19,5 мм / L 48,0 мм)</t>
  </si>
  <si>
    <t>Керамическое сопло-;          (NW 24,0 мм / L 34,0 мм)</t>
  </si>
  <si>
    <t xml:space="preserve"> Газ. сопло, коническое                        D 20,0/90,0 мм</t>
  </si>
  <si>
    <t xml:space="preserve"> Газ. сопло, коническое                        D 18,0/90,0 мм</t>
  </si>
  <si>
    <t xml:space="preserve"> Газ. сопло, коническое                        D 16,0/84,0 мм</t>
  </si>
  <si>
    <t xml:space="preserve"> Спираль подающая (желтая)                         2,5/4,5/340</t>
  </si>
  <si>
    <t xml:space="preserve"> Спираль подающая (зелёная)                       3,0/5,0/340</t>
  </si>
  <si>
    <t xml:space="preserve"> Тефлоновый канал (красный)                        2,0/4,0/350</t>
  </si>
  <si>
    <t xml:space="preserve"> Тефлоновый канал (желтый)                          2,7/4,7/350</t>
  </si>
  <si>
    <t xml:space="preserve">   (для корпуса цанги с диффузором 701.02..)</t>
  </si>
  <si>
    <t xml:space="preserve">   (для корпуса цанги с диффузором 701.1...)</t>
  </si>
  <si>
    <t xml:space="preserve">    RB 61</t>
  </si>
  <si>
    <t xml:space="preserve"> Кнопка 2-х полюсная длинная</t>
  </si>
  <si>
    <t>181.0002</t>
  </si>
  <si>
    <t xml:space="preserve"> Щиток на рукоятку для защиты руки</t>
  </si>
  <si>
    <r>
      <t xml:space="preserve">Блоки автономного / принудительного охлаждения </t>
    </r>
    <r>
      <rPr>
        <sz val="10"/>
        <color indexed="8"/>
        <rFont val="Arial"/>
        <family val="2"/>
      </rPr>
      <t>(для сварочных горелок и плазменных резаков с охлаждением жидкостью)</t>
    </r>
  </si>
  <si>
    <t xml:space="preserve">  штекер ABI-CM / BSB 70-95             </t>
  </si>
  <si>
    <t xml:space="preserve">  гнездо ABI-CF / BB 10-25</t>
  </si>
  <si>
    <t xml:space="preserve">  гнездо ABI-CF / ВВ 35-50</t>
  </si>
  <si>
    <t>для сварочных горелок с жидкостным охлаждением</t>
  </si>
  <si>
    <t>501.0114</t>
  </si>
  <si>
    <t>514.D032</t>
  </si>
  <si>
    <t>514.D033</t>
  </si>
  <si>
    <t>514.D034</t>
  </si>
  <si>
    <t>514.D051</t>
  </si>
  <si>
    <t>758.0038</t>
  </si>
  <si>
    <t>758.0039</t>
  </si>
  <si>
    <t>002.0050</t>
  </si>
  <si>
    <t>018.D236</t>
  </si>
  <si>
    <t xml:space="preserve"> Рукоятка с кнопкой</t>
  </si>
  <si>
    <t xml:space="preserve">    MB 14 L</t>
  </si>
  <si>
    <t>850.0189</t>
  </si>
  <si>
    <t xml:space="preserve"> Блок быстросъёмного соединения 2 NW5 -G3/8"</t>
  </si>
  <si>
    <t>для подключения одновременно двух сварочных горелок с ниппелем</t>
  </si>
  <si>
    <t>160.D479</t>
  </si>
  <si>
    <t>160.D488</t>
  </si>
  <si>
    <t xml:space="preserve">    Газовый шланг                                                1,5/4,5/п.м</t>
  </si>
  <si>
    <t xml:space="preserve">    Жидкостный шланг                                        1,5/3,9/п.м</t>
  </si>
  <si>
    <t>109.0011</t>
  </si>
  <si>
    <t>Керамическое сопло-; № 8 (NW 12,5 мм / L 42,0 мм)</t>
  </si>
  <si>
    <t>Керамическое сопло-; №12 (NW 19,5 мм / L 42,0 мм)</t>
  </si>
  <si>
    <t xml:space="preserve">  Головка PSB 60 S</t>
  </si>
  <si>
    <t xml:space="preserve">  Головка PSB 121 S</t>
  </si>
  <si>
    <t>300A - 60% ПВ, D 0,8-1,2</t>
  </si>
  <si>
    <t xml:space="preserve">  Головка AUT-PSB 60 L</t>
  </si>
  <si>
    <t xml:space="preserve">  Рукоятка</t>
  </si>
  <si>
    <t xml:space="preserve">  Электрод плазменный, Ø 6,8 (Х=15,5)</t>
  </si>
  <si>
    <t xml:space="preserve">  Электрод плазменный, Ø 10,4</t>
  </si>
  <si>
    <t xml:space="preserve">  Электрод плазменный (длинный), </t>
  </si>
  <si>
    <t xml:space="preserve">  Электрод плазменный, </t>
  </si>
  <si>
    <t xml:space="preserve">  Сопло плазменное, Ø 1,0</t>
  </si>
  <si>
    <t xml:space="preserve">  Сопло плазменное, Ø 1,2</t>
  </si>
  <si>
    <t>Электрододержатели</t>
  </si>
  <si>
    <t>745.D059</t>
  </si>
  <si>
    <t>757.D033</t>
  </si>
  <si>
    <t>для подачи жидкости со сварочной горелки</t>
  </si>
  <si>
    <t xml:space="preserve"> Ниппель соединительный NW 5 Da=6,0 мм</t>
  </si>
  <si>
    <t xml:space="preserve">    для подключения магистралей подачи жидкости (аппаратная часть)</t>
  </si>
  <si>
    <t>160.D430</t>
  </si>
  <si>
    <t>160.D431</t>
  </si>
  <si>
    <t>160.D432</t>
  </si>
  <si>
    <t xml:space="preserve">    RF 45</t>
  </si>
  <si>
    <t xml:space="preserve"> Мундштук ABIMIG® 450 </t>
  </si>
  <si>
    <t xml:space="preserve"> RB 61G                       3,00 м  М                     - RGZ-2</t>
  </si>
  <si>
    <t xml:space="preserve"> RB 61G                       4,00 м  М                     - RGZ-2</t>
  </si>
  <si>
    <t xml:space="preserve"> RB 61G                       5,00 м  М                     - RGZ-2</t>
  </si>
  <si>
    <t>130А - 60% ПВ, D 0,6 - 0,8</t>
  </si>
  <si>
    <t>150.0019</t>
  </si>
  <si>
    <t xml:space="preserve">    Cиловая жила 8,00 м</t>
  </si>
  <si>
    <t>150.0087</t>
  </si>
  <si>
    <t>150.0088</t>
  </si>
  <si>
    <t>758.1012</t>
  </si>
  <si>
    <t>758.1015</t>
  </si>
  <si>
    <t>МВ 15 / 15 GRIP</t>
  </si>
  <si>
    <t>RB 61 / 610</t>
  </si>
  <si>
    <t>758.1019</t>
  </si>
  <si>
    <t>758.1020</t>
  </si>
  <si>
    <t>757.D023</t>
  </si>
  <si>
    <t>Охлаждение жидкостью</t>
  </si>
  <si>
    <t xml:space="preserve">  200A - 100%ПВ, одногаз. c min давл. сж. в.-3,5-4,5 бар (St-70(60)mm, Alu-45(40)mm) </t>
  </si>
  <si>
    <t>745.D051</t>
  </si>
  <si>
    <t>757.D028</t>
  </si>
  <si>
    <t>758.0060</t>
  </si>
  <si>
    <t>758.1016</t>
  </si>
  <si>
    <t>758.0030</t>
  </si>
  <si>
    <t>758.0035</t>
  </si>
  <si>
    <t>758.0036</t>
  </si>
  <si>
    <t>758.0037</t>
  </si>
  <si>
    <t>757.D032</t>
  </si>
  <si>
    <t>Керамическое сопло-; №10(NW 16,0 мм / L 30,0 мм)</t>
  </si>
  <si>
    <t>Керамическое сопло-; №12(NW 19,5 мм / L 42,0 мм)</t>
  </si>
  <si>
    <t>Керамическое сопло-; №10(NW 16,0 мм / L 47,0 мм)</t>
  </si>
  <si>
    <t xml:space="preserve"> 748.0033.2</t>
  </si>
  <si>
    <t xml:space="preserve"> 748.0050.5</t>
  </si>
  <si>
    <t xml:space="preserve"> РР 401 D                        8,00 м                         - WZ - 2</t>
  </si>
  <si>
    <t>122.0084</t>
  </si>
  <si>
    <t xml:space="preserve"> Спираль подающая (без изол.)                     2,8/6,3/340</t>
  </si>
  <si>
    <t xml:space="preserve"> 122.0066</t>
  </si>
  <si>
    <t xml:space="preserve"> 122.0067</t>
  </si>
  <si>
    <t xml:space="preserve"> 122.0068</t>
  </si>
  <si>
    <t>для проволоки D 1,4 - 1,6 мм (RF 36LC/36, RF 45 с ПДГ 508, MB 36 GRIP, ABIMIG® 350, 450 c PDG 508)</t>
  </si>
  <si>
    <t xml:space="preserve">  75A - 60%ПВ, одногаз. с давл. сж. в.-5-5,5 бар (St-20mm, Alu-15mm, VA-12mm)</t>
  </si>
  <si>
    <t xml:space="preserve">  Наконечник,    E-Cu             -  M8                 D 0,8/10/30</t>
  </si>
  <si>
    <t xml:space="preserve">  Наконечник,    CuCrZr       -  M10                 D 1,0/12/35</t>
  </si>
  <si>
    <t xml:space="preserve">  Наконечник,    CuCrZr       -  M10                 D 1,2/12/35</t>
  </si>
  <si>
    <t xml:space="preserve">  Наконечник,    CuCrZr       -  M10                 D 1,4/12/35</t>
  </si>
  <si>
    <t>RF 36LC, MB 36 GRIP</t>
  </si>
  <si>
    <t>MB 401 / 501 / D GRIP</t>
  </si>
  <si>
    <t>RF 12 / 13</t>
  </si>
  <si>
    <t>RF 36 LC / 45</t>
  </si>
  <si>
    <t xml:space="preserve">    RF 15 / 25 / 36</t>
  </si>
  <si>
    <t xml:space="preserve">    RF 36LC / 45</t>
  </si>
  <si>
    <t>МВ 24 / 24 GRIP</t>
  </si>
  <si>
    <t xml:space="preserve"> Газ. сопло, коническое                        D 12,0/52,0 мм</t>
  </si>
  <si>
    <t xml:space="preserve"> Газ. сопло, коническое                        D 9,0/37,5 мм</t>
  </si>
  <si>
    <t xml:space="preserve">  Наконечник,    E-Cu             -  M5                D 0,8/5,0/18</t>
  </si>
  <si>
    <t>жидкость против налипания брызг на обрабатываемую поверхность.</t>
  </si>
  <si>
    <t>наконечники повышенной стойкости с никелированным покрытием</t>
  </si>
  <si>
    <t>наконечники повышенной стойкости (в 10 раз к E-Cu) с серебрянным покрытием</t>
  </si>
  <si>
    <t>плавн. регул. тока        Uс=400B, P=32kBA, Iрег =20-120А, Umax x.x.=250B,120A/130B-60%ПВ, Sр.max=45(35)mm</t>
  </si>
  <si>
    <t>515.0015</t>
  </si>
  <si>
    <t>515.0016</t>
  </si>
  <si>
    <t xml:space="preserve">  D   5,0 х 305 мм                                    </t>
  </si>
  <si>
    <t>515.0017</t>
  </si>
  <si>
    <t>515.0018</t>
  </si>
  <si>
    <t>515.0019</t>
  </si>
  <si>
    <t>515.0020</t>
  </si>
  <si>
    <t xml:space="preserve">  D   6,5 х 305 мм                                   </t>
  </si>
  <si>
    <t xml:space="preserve">  D   9,5 х 305 мм                                </t>
  </si>
  <si>
    <t>016.D114</t>
  </si>
  <si>
    <t>016.D125</t>
  </si>
  <si>
    <t>Керамическое сопло-; № 7 (NW 11,0 мм / L 25,5 мм)</t>
  </si>
  <si>
    <t xml:space="preserve">                                                                 М6/М6/26 мм </t>
  </si>
  <si>
    <t xml:space="preserve">    Головка SRT 17V</t>
  </si>
  <si>
    <t>006.0002</t>
  </si>
  <si>
    <t xml:space="preserve"> Мундштук МВ 14 АК</t>
  </si>
  <si>
    <t xml:space="preserve">    МВ 14 L</t>
  </si>
  <si>
    <t>MB 36 GRIP</t>
  </si>
  <si>
    <t xml:space="preserve"> Мундштук МВ 15/15 GRIP</t>
  </si>
  <si>
    <t xml:space="preserve"> Мундштук МВ 24/24 GRIP</t>
  </si>
  <si>
    <t xml:space="preserve"> Мундштук МВ 36 GRIP</t>
  </si>
  <si>
    <t>140.0061</t>
  </si>
  <si>
    <t>140.0557</t>
  </si>
  <si>
    <t>140.0114</t>
  </si>
  <si>
    <t>140.0444</t>
  </si>
  <si>
    <t>140.0589</t>
  </si>
  <si>
    <t>140.0348</t>
  </si>
  <si>
    <t>Керамическое сопло-; № 7 (NW 11,0 мм / L 47,0 мм)</t>
  </si>
  <si>
    <t>Керамическое сопло-; № 8 (NW 12,5 мм / L 47,0 мм)</t>
  </si>
  <si>
    <t>701.0108</t>
  </si>
  <si>
    <t>701.0109</t>
  </si>
  <si>
    <t>701.0110</t>
  </si>
  <si>
    <t xml:space="preserve">  выносной блок поджига + APC 200W MT 6 м ЕА</t>
  </si>
  <si>
    <t>с помощью выносного блока поджига 8,8 кг)</t>
  </si>
  <si>
    <t xml:space="preserve">спец. исполнение с увеличением расстояния м.у. установкой и креплением головки резака на 26 м. </t>
  </si>
  <si>
    <t xml:space="preserve">  D 19,0 х 430 мм                                </t>
  </si>
  <si>
    <t>002.D222</t>
  </si>
  <si>
    <t xml:space="preserve"> Мундштук RF 15</t>
  </si>
  <si>
    <t xml:space="preserve">    RF 15</t>
  </si>
  <si>
    <t>767.D501</t>
  </si>
  <si>
    <t xml:space="preserve">                Stahl-40mm, Alu-30mm, VA-40mm</t>
  </si>
  <si>
    <t xml:space="preserve">  70A - 60%ПВ, Uзаж.=7кВ, одногаз. c min давл. сж. в.-5,5 бар (St-25(20)mm, Alu-20(15)mm) </t>
  </si>
  <si>
    <t xml:space="preserve">  110A - 60%ПВ, Uзаж.=7кВ, одногаз. c min давл. сж. в.-5,5 бар (St-40(35)mm, Alu-30(25)mm) </t>
  </si>
  <si>
    <t xml:space="preserve">  150A - 60%ПВ, Uзаж.=7кВ, одногаз. c min давл. сж. в.-5,5 бар (St-55(50)mm, Alu-40(35)mm) </t>
  </si>
  <si>
    <t xml:space="preserve">  PSB 60, PSB 121 S</t>
  </si>
  <si>
    <t xml:space="preserve">  DE 2200</t>
  </si>
  <si>
    <t>400А (DC) / 280A (AC) - 100%ПВ, D W-электрода 0,5 - 4,8 мм          (расход газа 7-20 л/мин)</t>
  </si>
  <si>
    <t xml:space="preserve">    450А (DC) / 320A (AC) - 100%ПВ, D W-электрода 1,6 - 4,8 мм          (расход газа 7-20 л/мин)</t>
  </si>
  <si>
    <t xml:space="preserve">  PSB 121 S,                          6,00 м                         EA</t>
  </si>
  <si>
    <t xml:space="preserve">  PSB 121 S,                          4,00 м                         EA             </t>
  </si>
  <si>
    <t xml:space="preserve">  PSB 60 S,                             6,00 м                        EA</t>
  </si>
  <si>
    <t xml:space="preserve">  PSB 60 S,                             4,00 м                        EA</t>
  </si>
  <si>
    <t xml:space="preserve">  PSB 31 HFS,                        6,00 м                        EA</t>
  </si>
  <si>
    <t xml:space="preserve">  PSB 31 HFS,                        4,00 м                        EA</t>
  </si>
  <si>
    <t xml:space="preserve">  ABIPLAS® CUT 110,           6,00 м                       EA</t>
  </si>
  <si>
    <t xml:space="preserve">  ABIPLAS® CUT 110,           6,00 м                       ZA</t>
  </si>
  <si>
    <t xml:space="preserve">  ABIPLAS® CUT MT 110,     6,00 м                       EA  </t>
  </si>
  <si>
    <t xml:space="preserve">  ABIPLAS® CUT MT 110,     6,00 м                       ZA </t>
  </si>
  <si>
    <t xml:space="preserve">  ABIPLAS® CUT 150,            6,00 м                       EA</t>
  </si>
  <si>
    <t xml:space="preserve">  ABIPLAS® CUT 150,          12,00 м                       ZA</t>
  </si>
  <si>
    <t xml:space="preserve">  ABIPLAS® CUT 150,            6,00 м                       ZA</t>
  </si>
  <si>
    <t xml:space="preserve">  ABIPLAS® CUT MT 150,      6,00 м                       EA </t>
  </si>
  <si>
    <t xml:space="preserve">  ABIPLAS® CUT MT 150,      6,00 м                       ZA</t>
  </si>
  <si>
    <t xml:space="preserve">  Головка ABIPLAS® CUT 70</t>
  </si>
  <si>
    <t xml:space="preserve">  Головка ABIPLAS® CUT 110</t>
  </si>
  <si>
    <t xml:space="preserve">  Головка ABIPLAS® CUT  MT 110</t>
  </si>
  <si>
    <t xml:space="preserve">  Головка ABIPLAS® CUT 150</t>
  </si>
  <si>
    <t xml:space="preserve">  Головка ABIPLAS® CUT  MT 150 </t>
  </si>
  <si>
    <t xml:space="preserve">  Головка ABIPLAS® CUT 200 W</t>
  </si>
  <si>
    <t xml:space="preserve">  Головка ABIPLAS® CUT  MT 200 W </t>
  </si>
  <si>
    <t xml:space="preserve">  ABIPLAS® CUT 70/110</t>
  </si>
  <si>
    <t xml:space="preserve">  ABIPLAS® CUT 150</t>
  </si>
  <si>
    <t xml:space="preserve">  ABIPLAS® CUT 70</t>
  </si>
  <si>
    <t xml:space="preserve">  ABIPLAS® CUT 110</t>
  </si>
  <si>
    <t xml:space="preserve">  ABIPLAS® CUT 200 W</t>
  </si>
  <si>
    <r>
      <t xml:space="preserve">  ABIPLAS</t>
    </r>
    <r>
      <rPr>
        <sz val="9"/>
        <rFont val="Arial Cyr"/>
        <family val="0"/>
      </rPr>
      <t>®</t>
    </r>
    <r>
      <rPr>
        <sz val="9"/>
        <rFont val="Arial"/>
        <family val="2"/>
      </rPr>
      <t xml:space="preserve"> CUT 200 W</t>
    </r>
  </si>
  <si>
    <t>124.0001</t>
  </si>
  <si>
    <t>Предохраняет выгорание изоляции резьбового сопла</t>
  </si>
  <si>
    <t>006.D190</t>
  </si>
  <si>
    <t xml:space="preserve"> Предохранительная втулка RF 25 </t>
  </si>
  <si>
    <t xml:space="preserve"> Предохранительная втулка RF 45 </t>
  </si>
  <si>
    <t>016.D101</t>
  </si>
  <si>
    <t xml:space="preserve"> Мундштук RF 13</t>
  </si>
  <si>
    <t xml:space="preserve">    RF 13</t>
  </si>
  <si>
    <t xml:space="preserve"> Спираль подающая (без изол.)                     3,0/6,4/540</t>
  </si>
  <si>
    <t xml:space="preserve">    для самозащитной порошковой пров. D 2,0 - 2,4 мм (ABIMIG®-ALPHA FLUX 350)</t>
  </si>
  <si>
    <t xml:space="preserve">Цанга                    WE-D 3,0 мм                    </t>
  </si>
  <si>
    <t>712.1051</t>
  </si>
  <si>
    <t>712.1053</t>
  </si>
  <si>
    <t>702.0055</t>
  </si>
  <si>
    <t>Изолятор</t>
  </si>
  <si>
    <t>703.0012</t>
  </si>
  <si>
    <t>712.6043</t>
  </si>
  <si>
    <t>701.0249</t>
  </si>
  <si>
    <t>701.0250</t>
  </si>
  <si>
    <t>701.0254</t>
  </si>
  <si>
    <t>701.0255</t>
  </si>
  <si>
    <t>701.0252</t>
  </si>
  <si>
    <t>701.0253</t>
  </si>
  <si>
    <t>701.0251</t>
  </si>
  <si>
    <t>702.0005</t>
  </si>
  <si>
    <t>702.0006</t>
  </si>
  <si>
    <t>511.0305</t>
  </si>
  <si>
    <t>511.0315</t>
  </si>
  <si>
    <t>511.0331</t>
  </si>
  <si>
    <t>511.0342</t>
  </si>
  <si>
    <t>511.0303</t>
  </si>
  <si>
    <t>511.0313</t>
  </si>
  <si>
    <t>016.D156.5</t>
  </si>
  <si>
    <t>1 ступень регул. тока   Uс=400B, P=18kBA, Imax =60А,  Umax x.x.=290B, 60A-60%ПВ, Sр.max=20(15)mm</t>
  </si>
  <si>
    <t>ступен. реул.тока         Uс=400B, P=40kBA, Iрег =30/60/90/120А, Umax x.x.=300B,120A/128B-60%ПВ, Sр.max=45(35)mm</t>
  </si>
  <si>
    <t>плавн. регул. тока        Uс=400B, P=30kBA, Iрег =20-160А, Umax x.x.=345B,160A/144B-60%ПВ, Sр.max=50(45)mm</t>
  </si>
  <si>
    <t>701.0285</t>
  </si>
  <si>
    <t>701.0286</t>
  </si>
  <si>
    <t>Керамическое сопло-; № 5 (NW 8,0 мм / L 30,0 мм)</t>
  </si>
  <si>
    <t>Керамическое сопло-; № 6 (NW 9,5 мм / L 30,0 мм)</t>
  </si>
  <si>
    <t>Керамическое сопло-; № 7 (NW 11,0 мм / L 30,0 мм)</t>
  </si>
  <si>
    <t>Керамическое сопло-; № 8 (NW 12,5 мм / L 30,0 мм)</t>
  </si>
  <si>
    <t>701.0289</t>
  </si>
  <si>
    <t>701.0290</t>
  </si>
  <si>
    <t>701.0291</t>
  </si>
  <si>
    <t>Керамическое сопло-; № 6 (NW 9,5 мм / L 48,0 мм)</t>
  </si>
  <si>
    <t>701.0293</t>
  </si>
  <si>
    <t>701.0294</t>
  </si>
  <si>
    <t>Керамическое сопло-; № 4 (NW 6,5 мм / L 63,0 мм)</t>
  </si>
  <si>
    <t>Керамическое сопло-; № 5 (NW 8,0 мм / L 63,0 мм)</t>
  </si>
  <si>
    <t>501.D328</t>
  </si>
  <si>
    <t>705.0091</t>
  </si>
  <si>
    <t>Головка SRT 26V</t>
  </si>
  <si>
    <t>703.0290</t>
  </si>
  <si>
    <t>Головка SRT 26FXV</t>
  </si>
  <si>
    <t>703.0010</t>
  </si>
  <si>
    <t>Головка SRT 17FXV</t>
  </si>
  <si>
    <t>701.0296</t>
  </si>
  <si>
    <t>Керамическое сопло-; № 4 (NW 6,5 мм / L 89,0 мм)</t>
  </si>
  <si>
    <t>701.0317</t>
  </si>
  <si>
    <t>701.0318</t>
  </si>
  <si>
    <t>701.0319</t>
  </si>
  <si>
    <t>701.0320</t>
  </si>
  <si>
    <t>Керамическое сопло-; № 4 (NW 6,5 мм / L 25,5 мм)</t>
  </si>
  <si>
    <t>Керамическое сопло-; № 5 (NW 8,0 мм / L 25,5 мм)</t>
  </si>
  <si>
    <t>Керамическое сопло-; № 6 (NW 9,5 мм / L 25,5 мм)</t>
  </si>
  <si>
    <t>702.0241</t>
  </si>
  <si>
    <t>742.D037</t>
  </si>
  <si>
    <t>865.D036</t>
  </si>
  <si>
    <t>705.0007</t>
  </si>
  <si>
    <t xml:space="preserve">    Головка SRT 9V</t>
  </si>
  <si>
    <t>705.0038</t>
  </si>
  <si>
    <t>Керамическое сопло-; № 5 (NW 8,0 мм / L 42,0 мм)</t>
  </si>
  <si>
    <t>Керамическое сопло-; № 6 (NW 9,5 мм / L 42,0 мм)</t>
  </si>
  <si>
    <t>Керамическое сопло-; № 7 (NW 11,0 мм / L 42,0 мм)</t>
  </si>
  <si>
    <t xml:space="preserve"> Спираль подающая (без изол.)                     2,8/6,3/540</t>
  </si>
  <si>
    <t xml:space="preserve"> Спираль подающая (без изол.)                     3,5/7,0/540</t>
  </si>
  <si>
    <t xml:space="preserve">  Головка ABIСUT 25K / 45</t>
  </si>
  <si>
    <t>748.0100.1</t>
  </si>
  <si>
    <t xml:space="preserve">  Головка ABIСUT 75 / 75 HF</t>
  </si>
  <si>
    <t xml:space="preserve">  Завихритель</t>
  </si>
  <si>
    <t xml:space="preserve">  Защитный колпачек </t>
  </si>
  <si>
    <t xml:space="preserve">  Сопло плазменное, Ø 0,65</t>
  </si>
  <si>
    <t xml:space="preserve">  Сопло плазменное, Ø 0,8</t>
  </si>
  <si>
    <t xml:space="preserve">  Сопло плазменное, Ø 0,80</t>
  </si>
  <si>
    <t xml:space="preserve">  ABIСUT 25K</t>
  </si>
  <si>
    <t xml:space="preserve">  ABIСUT 45</t>
  </si>
  <si>
    <t xml:space="preserve">  ABIСUT 75</t>
  </si>
  <si>
    <t xml:space="preserve">  Сопло плазменное, Ø 0,6</t>
  </si>
  <si>
    <t xml:space="preserve">  Дистационная защитная насадка</t>
  </si>
  <si>
    <t xml:space="preserve">  Охлаждающая трубка</t>
  </si>
  <si>
    <t xml:space="preserve">  ABIСUT 75 HF</t>
  </si>
  <si>
    <t>758.0020</t>
  </si>
  <si>
    <t>758.0026</t>
  </si>
  <si>
    <t xml:space="preserve">  Вставка от брызг</t>
  </si>
  <si>
    <t>758.0027</t>
  </si>
  <si>
    <t>165.0110</t>
  </si>
  <si>
    <t>165.0072</t>
  </si>
  <si>
    <t xml:space="preserve">  Пружина внутренняя</t>
  </si>
  <si>
    <t xml:space="preserve">  Защитный колпачек</t>
  </si>
  <si>
    <t xml:space="preserve">  Пружина</t>
  </si>
  <si>
    <t xml:space="preserve">  Держатель пружины</t>
  </si>
  <si>
    <t>701.0107</t>
  </si>
  <si>
    <t>Керамическое сопло-; № 4 (NW 6,5 мм / L 47,0 мм)</t>
  </si>
  <si>
    <t>Керамическое сопло-; № 5 (NW 8,0 мм / L 47,0 мм)</t>
  </si>
  <si>
    <t>Керамическое сопло-; № 6 (NW 9,5 мм / L 47,0 мм)</t>
  </si>
  <si>
    <t xml:space="preserve">  600А - 60%ПВ, D электрода круглого(пластинчатого) 4,0 - 12,0 мм(15/20 мм - ш, 4/5 мм - в)</t>
  </si>
  <si>
    <t xml:space="preserve">  гнездо ABI-CF / ВВ 50-70</t>
  </si>
  <si>
    <t xml:space="preserve">  гнездо ABI-IF / BЕB 10-25</t>
  </si>
  <si>
    <t xml:space="preserve">  гнездо ABI-IF / BЕB 35-50</t>
  </si>
  <si>
    <t xml:space="preserve">  гнездо ABI-IF / BЕB 50-70</t>
  </si>
  <si>
    <t xml:space="preserve">  Наконечник,    E-Cu             -  M6                D 1,0/6,0/25</t>
  </si>
  <si>
    <t xml:space="preserve">  Наконечник,    E-Cu-Ni        -  M6                D 0,8/6,0/25</t>
  </si>
  <si>
    <t xml:space="preserve">  Наконечник,    E-Cu             -  M6                D 0,8/8,0/28</t>
  </si>
  <si>
    <t xml:space="preserve">  Наконечник,    E-Cu             -  M6                D 0,8/6,0/25</t>
  </si>
  <si>
    <t xml:space="preserve">  Наконечник,    ABITIP Plus -  M6                D 0,8/8,0/28</t>
  </si>
  <si>
    <t xml:space="preserve">  Наконечник,    ABITIP Plus -  M6                D 1,0/8,0/28</t>
  </si>
  <si>
    <t>018.D145</t>
  </si>
  <si>
    <t>142.0021</t>
  </si>
  <si>
    <t>142.0022</t>
  </si>
  <si>
    <t>142.0005</t>
  </si>
  <si>
    <t>002.0078</t>
  </si>
  <si>
    <t>016.D025</t>
  </si>
  <si>
    <t>145.D244</t>
  </si>
  <si>
    <t>Корпус цанги         WE-D 1,0 мм      (с диффузором)</t>
  </si>
  <si>
    <t>701.0281</t>
  </si>
  <si>
    <t>Керамическое сопло-; № 4 (NW 6,5 мм / L 30,0 мм)</t>
  </si>
  <si>
    <t>701.0282</t>
  </si>
  <si>
    <t>701.0283</t>
  </si>
  <si>
    <t>701.0284</t>
  </si>
  <si>
    <t>139.0002</t>
  </si>
  <si>
    <t>124.0011</t>
  </si>
  <si>
    <t>124.0026</t>
  </si>
  <si>
    <t>124.0041</t>
  </si>
  <si>
    <t>126.0021</t>
  </si>
  <si>
    <t>124.0051</t>
  </si>
  <si>
    <t>757.D061</t>
  </si>
  <si>
    <t>Головка SRT 9 F</t>
  </si>
  <si>
    <t>701.0111</t>
  </si>
  <si>
    <t>701.0113</t>
  </si>
  <si>
    <t>701.0114</t>
  </si>
  <si>
    <t>701.0115</t>
  </si>
  <si>
    <t>701.0116</t>
  </si>
  <si>
    <t>701.0117</t>
  </si>
  <si>
    <t>Керамическое сопло-; № 5 (NW 8,0 мм / L 76,0 мм)</t>
  </si>
  <si>
    <t>Керамическое сопло-; № 6 (NW 9,5 мм / L 76,0 мм)</t>
  </si>
  <si>
    <t>Керамическое сопло-; № 7 (NW 11,0 мм / L 76,0 мм)</t>
  </si>
  <si>
    <t>030.0145</t>
  </si>
  <si>
    <t>Керамическое сопло-; № 4 (NW 6,5 мм / L 48,0 мм)</t>
  </si>
  <si>
    <r>
      <t xml:space="preserve">  ABIPLAS</t>
    </r>
    <r>
      <rPr>
        <sz val="9"/>
        <rFont val="Arial Cyr"/>
        <family val="0"/>
      </rPr>
      <t>®</t>
    </r>
    <r>
      <rPr>
        <sz val="9"/>
        <rFont val="Arial"/>
        <family val="2"/>
      </rPr>
      <t xml:space="preserve"> CUT 70,              6,00 м                       EA             </t>
    </r>
  </si>
  <si>
    <t xml:space="preserve">  PSB 121 S,                        12,00 м                         EA</t>
  </si>
  <si>
    <t xml:space="preserve">  Наконечник,    E-Cu             -  M6                D 1,4/8,0/28</t>
  </si>
  <si>
    <t xml:space="preserve">  Наконечник,    E-Cu-Ni        -  M6                D 1,2/8,0/28</t>
  </si>
  <si>
    <t xml:space="preserve">  Наконечник,    E-Cu             -  M6                D 1,2/8,0/28</t>
  </si>
  <si>
    <t xml:space="preserve">  Наконечник,    E-Cu-Ni        -  M6                D 1,0/8,0/28</t>
  </si>
  <si>
    <t xml:space="preserve">  Наконечник,    E-Cu             -  M6                D 1,0/8,0/28</t>
  </si>
  <si>
    <t>Управление подачи газа вентилем</t>
  </si>
  <si>
    <t xml:space="preserve"> Управление подачи газа кнопкой, охлаждение жидкостью</t>
  </si>
  <si>
    <t xml:space="preserve"> Комплектующие и расходный материал  к горелкам WIG/TIG</t>
  </si>
  <si>
    <t>Расходный материал</t>
  </si>
  <si>
    <t>плавн. регул. тока        Uс=400B, P=20kBA, Cos phi 0,99, Iрег =20-100А, Umax x.x.=250B,100A/120B-70%ПВ, Sр.max=35(25)mm</t>
  </si>
  <si>
    <t xml:space="preserve">  Завихритель повышенной стойкости   </t>
  </si>
  <si>
    <t xml:space="preserve"> Сопло для круглых угольных электродов</t>
  </si>
  <si>
    <r>
      <t>продукции торговой марки ABICOR BINZEL</t>
    </r>
    <r>
      <rPr>
        <b/>
        <sz val="16"/>
        <rFont val="Arial Cyr"/>
        <family val="0"/>
      </rPr>
      <t>®</t>
    </r>
  </si>
  <si>
    <r>
      <t xml:space="preserve">   Technology for the Welder</t>
    </r>
    <r>
      <rPr>
        <b/>
        <sz val="12"/>
        <rFont val="Arial Cyr"/>
        <family val="0"/>
      </rPr>
      <t>΄</t>
    </r>
    <r>
      <rPr>
        <b/>
        <sz val="12"/>
        <rFont val="Arial"/>
        <family val="2"/>
      </rPr>
      <t>s World</t>
    </r>
  </si>
  <si>
    <t>(вся продукция сертифицирована в Системе УкрСЕПРО)</t>
  </si>
  <si>
    <t>140А (DC) / 125A (AC) - 35%ПВ, D W-электрода 0,5 - 2,4(4,0) мм     (расход газа 7-15 л/мин)</t>
  </si>
  <si>
    <t>124.0044</t>
  </si>
  <si>
    <t xml:space="preserve">  Наконечник,    E-Cu/Alu      -  M6                D 1,0/8,0/28</t>
  </si>
  <si>
    <t xml:space="preserve">  Наконечник,    E-Cu/Alu      -  M6                D 1,2/8,0/28</t>
  </si>
  <si>
    <t>плавн. регул. тока        Uс=400B, P=45kBA, Iрег =20-210А, Umax x.x.=345B,210A/164B-100%ПВ, Sр.max=75(60)mm</t>
  </si>
  <si>
    <t>Жидкостное охлаждение</t>
  </si>
  <si>
    <t xml:space="preserve">                                                                 М10/М10/40 мм</t>
  </si>
  <si>
    <t xml:space="preserve"> Держатель газового сопла                          </t>
  </si>
  <si>
    <t xml:space="preserve">    160А - 60% ПВ, D 0,6 - 1,0</t>
  </si>
  <si>
    <t xml:space="preserve">   200(250)А - 60(35)%ПВ , D электрода 2,0 - 4,0 мм</t>
  </si>
  <si>
    <t xml:space="preserve">   300(400)А - 60(35)%ПВ , D электрода 2,0 - 6,3 мм</t>
  </si>
  <si>
    <r>
      <t xml:space="preserve">    500А - 100% ПВ, D 1,0 - 1,6 (2,4)         0</t>
    </r>
    <r>
      <rPr>
        <sz val="9"/>
        <color indexed="8"/>
        <rFont val="Arial Cyr"/>
        <family val="0"/>
      </rPr>
      <t>˚</t>
    </r>
    <r>
      <rPr>
        <sz val="9"/>
        <color indexed="8"/>
        <rFont val="Arial"/>
        <family val="2"/>
      </rPr>
      <t xml:space="preserve"> (45˚) - изгиб относительно оси мундштука</t>
    </r>
  </si>
  <si>
    <t>Воздушное охлаждение</t>
  </si>
  <si>
    <t xml:space="preserve"> Цанга с резьбой на каналы D 3,8 мм</t>
  </si>
  <si>
    <t xml:space="preserve"> Цанга с резьбой на каналы D 4,5 мм</t>
  </si>
  <si>
    <t xml:space="preserve"> Спираль подающая (зелёная)                      3,0/5,0/п.м</t>
  </si>
  <si>
    <t xml:space="preserve"> Газ. сопло, гальванопокр.                   D 18,0/25/72 мм</t>
  </si>
  <si>
    <t xml:space="preserve"> Газ. сопло, гальванопокр.                   D 16,0/22/70 мм</t>
  </si>
  <si>
    <t xml:space="preserve"> Газ. сопло, гальванопокр.                   D 14,0/22/67 мм</t>
  </si>
  <si>
    <t xml:space="preserve"> Газ. сопло, гальванопокр.                   D 12,0/20/54 мм</t>
  </si>
  <si>
    <t xml:space="preserve"> Газ. сопло, гальванопокр.                   D 12,0/20/52 мм</t>
  </si>
  <si>
    <t>002.0058</t>
  </si>
  <si>
    <t>www.binzel-abicor.com</t>
  </si>
  <si>
    <t>7T6….</t>
  </si>
  <si>
    <t>7T4….</t>
  </si>
  <si>
    <t>Головка SRT 17 F</t>
  </si>
  <si>
    <t>Головка SRT 26 F</t>
  </si>
  <si>
    <t>F - гнущаяся головка</t>
  </si>
  <si>
    <t>747.0136</t>
  </si>
  <si>
    <t>Тип WR 2 (бирюзовый, с оксидом лантана 1,2…1,4% La2O2)</t>
  </si>
  <si>
    <t>для сварки алюминиевой проволокой</t>
  </si>
  <si>
    <t>144.0054</t>
  </si>
  <si>
    <t>144.0245</t>
  </si>
  <si>
    <t>144.0382</t>
  </si>
  <si>
    <t xml:space="preserve">      ПРИМЕЧАНИЕ</t>
  </si>
  <si>
    <t xml:space="preserve"> Распределитель газа</t>
  </si>
  <si>
    <t xml:space="preserve"> Центральный штекер KZ-2</t>
  </si>
  <si>
    <t xml:space="preserve"> Мундштук RF 36</t>
  </si>
  <si>
    <t>Комплектующие плазматрона</t>
  </si>
  <si>
    <t xml:space="preserve">  Сопло для строжки шва</t>
  </si>
  <si>
    <t>001.0004</t>
  </si>
  <si>
    <t>006.0001</t>
  </si>
  <si>
    <t>742.D056</t>
  </si>
  <si>
    <t>Имеют очень легкий первоначальный запуск дуги, низкую склонность к прожогам, устойчивую дугу.
По сравнению с цериевыми и ториевыми, лантановые электроды имеют меньший износ рабочего конца электрода. Лантановые электроды более долговечны и меньше загрязняют вольфрамом сварной шов. Оксид лантана равномерно распределен по длине электрода, что позволяет длительное время сохранять при сварке первоначальную заточку электрода. Это серьезное преимущество при сварке на постоянном (прямой полярности) или переменном токе от улучшенных источников сварочного тока, сталей и нержавеющих сталей.</t>
  </si>
  <si>
    <t xml:space="preserve">    320(340А) - 60% ПВ, D 0,8 - 1,2 (1,6)  AUT - исполнение для автоматической сварки</t>
  </si>
  <si>
    <r>
      <t xml:space="preserve">    320(340А) - 60% ПВ, D 0,8 - 1,2 (1,6)  0</t>
    </r>
    <r>
      <rPr>
        <sz val="9"/>
        <color indexed="8"/>
        <rFont val="Arial Cyr"/>
        <family val="0"/>
      </rPr>
      <t>˚</t>
    </r>
    <r>
      <rPr>
        <sz val="9"/>
        <color indexed="8"/>
        <rFont val="Arial"/>
        <family val="2"/>
      </rPr>
      <t xml:space="preserve"> (45˚) - изгиб относительно оси мундштука</t>
    </r>
  </si>
  <si>
    <t xml:space="preserve"> Мундштук RF 12       </t>
  </si>
  <si>
    <t>192.D040</t>
  </si>
  <si>
    <t>767.D721.1</t>
  </si>
  <si>
    <t xml:space="preserve"> ABIMIG® GRIP A 405 LW      4,00 м         - KZ-2</t>
  </si>
  <si>
    <t>767.D722.1</t>
  </si>
  <si>
    <t xml:space="preserve"> ABIMIG® GRIP A 405 LW      5,00 м         - KZ-2</t>
  </si>
  <si>
    <t>767.D603.1</t>
  </si>
  <si>
    <t>767.D633.1</t>
  </si>
  <si>
    <t>767.D663.1</t>
  </si>
  <si>
    <t>767.D693.1</t>
  </si>
  <si>
    <t>767.D723.1</t>
  </si>
  <si>
    <t>006.D719.5</t>
  </si>
  <si>
    <t xml:space="preserve">                                                                 M6/M12/35 мм    </t>
  </si>
  <si>
    <t xml:space="preserve"> Мундштук ABIMIG® GRIP A 155</t>
  </si>
  <si>
    <t xml:space="preserve"> Мундштук ABIMIG® GRIP A 255</t>
  </si>
  <si>
    <t xml:space="preserve"> Мундштук ABIMIG® GRIP A 305</t>
  </si>
  <si>
    <t xml:space="preserve"> Мундштук ABIMIG® GRIP A 355</t>
  </si>
  <si>
    <t xml:space="preserve"> Мундштук ABIMIG® GRIP A 405</t>
  </si>
  <si>
    <t xml:space="preserve">    ABIMIG® GRIP A 155</t>
  </si>
  <si>
    <t xml:space="preserve">    ABIMIG® GRIP A 255</t>
  </si>
  <si>
    <t xml:space="preserve">    ABIMIG® GRIP A 305</t>
  </si>
  <si>
    <t xml:space="preserve">    ABIMIG® GRIP A 355</t>
  </si>
  <si>
    <t xml:space="preserve">    ABIMIG® GRIP A 405</t>
  </si>
  <si>
    <t>004.D624.5</t>
  </si>
  <si>
    <t>014.D745.5</t>
  </si>
  <si>
    <t xml:space="preserve">                                                                 M8/M16/52 мм    </t>
  </si>
  <si>
    <r>
      <t>продукции торговой марки ABICOR BINZEL</t>
    </r>
    <r>
      <rPr>
        <b/>
        <sz val="16"/>
        <color indexed="8"/>
        <rFont val="Arial Cyr"/>
        <family val="0"/>
      </rPr>
      <t>®</t>
    </r>
  </si>
  <si>
    <r>
      <t xml:space="preserve">   Technology for the Welder</t>
    </r>
    <r>
      <rPr>
        <b/>
        <sz val="12"/>
        <color indexed="8"/>
        <rFont val="Arial Cyr"/>
        <family val="0"/>
      </rPr>
      <t>΄</t>
    </r>
    <r>
      <rPr>
        <b/>
        <sz val="12"/>
        <color indexed="8"/>
        <rFont val="Arial"/>
        <family val="2"/>
      </rPr>
      <t>s World</t>
    </r>
  </si>
  <si>
    <r>
      <t xml:space="preserve">ABIMIG® 450 V                                </t>
    </r>
    <r>
      <rPr>
        <sz val="9"/>
        <color indexed="8"/>
        <rFont val="Arial"/>
        <family val="2"/>
      </rPr>
      <t xml:space="preserve">(левая резьба) </t>
    </r>
  </si>
  <si>
    <r>
      <t>для проволоки D 0,8 - 1,0 мм (RF 15/25, MB 15 GRIP, ABIMIG</t>
    </r>
    <r>
      <rPr>
        <sz val="9"/>
        <color indexed="8"/>
        <rFont val="Arial Cyr"/>
        <family val="0"/>
      </rPr>
      <t>®</t>
    </r>
    <r>
      <rPr>
        <sz val="9"/>
        <color indexed="8"/>
        <rFont val="Arial"/>
        <family val="2"/>
      </rPr>
      <t xml:space="preserve"> 200/250)</t>
    </r>
  </si>
  <si>
    <t>140.0244</t>
  </si>
  <si>
    <t>140.0381</t>
  </si>
  <si>
    <t>аппаратная часть (с треугольным фланцем, капилярная трубка Di=2,0)</t>
  </si>
  <si>
    <t>аппаратная часть (с круглым фланцем, капилярная трубка Di=2,0)</t>
  </si>
  <si>
    <t>013.D092</t>
  </si>
  <si>
    <t xml:space="preserve"> Подсоединение мундштука M10X1 FLUX </t>
  </si>
  <si>
    <t>192.D033</t>
  </si>
  <si>
    <t xml:space="preserve"> BINZEL-спрей, 400 ml. (прим. до сварки)</t>
  </si>
  <si>
    <t xml:space="preserve"> Düsofix-паста, 300 гр.   (прим. после сварки)</t>
  </si>
  <si>
    <t xml:space="preserve">                                                                 M6/M8/28 мм</t>
  </si>
  <si>
    <t xml:space="preserve">                                                                 M8/М8/43 мм</t>
  </si>
  <si>
    <t xml:space="preserve">   400(500)А - 60(35)%ПВ , D электрода 4,0 - 8,0 мм</t>
  </si>
  <si>
    <t xml:space="preserve">   500(600)А - 60(35)%ПВ , D электрода 4,0 - 10,0 мм</t>
  </si>
  <si>
    <t xml:space="preserve">  DE 2500</t>
  </si>
  <si>
    <t>745.D048</t>
  </si>
  <si>
    <t>742.D073</t>
  </si>
  <si>
    <t>745.D113</t>
  </si>
  <si>
    <t>757.D060</t>
  </si>
  <si>
    <r>
      <t xml:space="preserve">Сварочные горелки MIG/MAG </t>
    </r>
    <r>
      <rPr>
        <sz val="10"/>
        <color indexed="8"/>
        <rFont val="Arial"/>
        <family val="2"/>
      </rPr>
      <t>(с дымоотсосом)</t>
    </r>
  </si>
  <si>
    <t xml:space="preserve">130А - 60% ПВ, D 0,6 - 0,8                  </t>
  </si>
  <si>
    <t xml:space="preserve">500А - 100% ПВ, D 1,0 - 1,6 (2,4)                </t>
  </si>
  <si>
    <t>501.0189</t>
  </si>
  <si>
    <t>для подключения сварочной горелки с ниппелем</t>
  </si>
  <si>
    <t>850.0033</t>
  </si>
  <si>
    <t>установка на блок охлаждения рекомендуется поставщиком</t>
  </si>
  <si>
    <t xml:space="preserve"> PROTEC CE 15L (10 л)</t>
  </si>
  <si>
    <t xml:space="preserve"> Пружина МВ 15</t>
  </si>
  <si>
    <t xml:space="preserve"> Блок принудительного охлаждения WK 23</t>
  </si>
  <si>
    <t>742.0109</t>
  </si>
  <si>
    <t>742.0134</t>
  </si>
  <si>
    <t xml:space="preserve"> Спираль подающая (зелёная)                       3,0/5,0/440</t>
  </si>
  <si>
    <t xml:space="preserve"> Спираль подающая (зелёная)                       3,0/5,0/540</t>
  </si>
  <si>
    <t>706.1057</t>
  </si>
  <si>
    <t>706.1058</t>
  </si>
  <si>
    <t>706.4037</t>
  </si>
  <si>
    <t>706.4038</t>
  </si>
  <si>
    <t>706.1157</t>
  </si>
  <si>
    <t>706.1158</t>
  </si>
  <si>
    <t>706.4137</t>
  </si>
  <si>
    <t>706.4138</t>
  </si>
  <si>
    <t>123.0019</t>
  </si>
  <si>
    <t xml:space="preserve"> PTFE-канал (синий)                                          1,5/4,0/п.м</t>
  </si>
  <si>
    <t xml:space="preserve"> PТFE-канал (красный)                                     2,0/4,0/п.м</t>
  </si>
  <si>
    <t xml:space="preserve">  Наконечник,    CuCrZr         -  M8                 D 1,4/10/30</t>
  </si>
  <si>
    <t xml:space="preserve">                                                                 M10</t>
  </si>
  <si>
    <t>ABIMIG® GRIP A 455</t>
  </si>
  <si>
    <t xml:space="preserve"> Предохранительная втулка   ABIMIG® GRIP A 455 </t>
  </si>
  <si>
    <t>RF 45, ABIMIG® 450 V,   ABIMIG® GRIP A 455</t>
  </si>
  <si>
    <t xml:space="preserve"> Спираль подающая (без изол.)                     2,0/4,5/340</t>
  </si>
  <si>
    <t xml:space="preserve"> Спираль подающая (без изол.)                     2,5/4,5/340</t>
  </si>
  <si>
    <t>124.0012</t>
  </si>
  <si>
    <t>124.0015</t>
  </si>
  <si>
    <t>124.0031</t>
  </si>
  <si>
    <t>124.0035</t>
  </si>
  <si>
    <t>для проволоки D 2,8 - 3,2 мм (RB 61 c KZ-2)</t>
  </si>
  <si>
    <t>124.0042</t>
  </si>
  <si>
    <t xml:space="preserve"> 124.D039</t>
  </si>
  <si>
    <t>124.0053</t>
  </si>
  <si>
    <t>124.0055</t>
  </si>
  <si>
    <t xml:space="preserve"> Спираль подающая (без изол.)                     4,5/7,0/540</t>
  </si>
  <si>
    <t xml:space="preserve"> Спираль подающая (без изол.)                     4,5/7,0/340</t>
  </si>
  <si>
    <t xml:space="preserve">    для проволоки D 1,4 - 1,6 мм (MB 401 / 501)</t>
  </si>
  <si>
    <t xml:space="preserve">    для проволоки D 1,0 - 1,2 мм (MB 401 / 501)</t>
  </si>
  <si>
    <t>145.D245</t>
  </si>
  <si>
    <t xml:space="preserve"> Газ. сопло, коническое                        D 18,0 мм</t>
  </si>
  <si>
    <t xml:space="preserve"> 124.D044</t>
  </si>
  <si>
    <t xml:space="preserve"> 124.D049</t>
  </si>
  <si>
    <t xml:space="preserve"> Центральное гнездо ZL-2 SE</t>
  </si>
  <si>
    <t xml:space="preserve"> Центральное гнездо ZL-2 NA</t>
  </si>
  <si>
    <t>701.0247</t>
  </si>
  <si>
    <t>Каппа длинная</t>
  </si>
  <si>
    <t>701.0240</t>
  </si>
  <si>
    <t>Каппа короткая</t>
  </si>
  <si>
    <t xml:space="preserve">  Сопло плазменное, Ø 1,3</t>
  </si>
  <si>
    <t xml:space="preserve">  Сопло плазменное, Ø 1,5</t>
  </si>
  <si>
    <t xml:space="preserve">  Сопло плазменное, Ø 1,8</t>
  </si>
  <si>
    <t xml:space="preserve">  Сопло плазменное, Ø 2,0</t>
  </si>
  <si>
    <t xml:space="preserve">  Сопло плазменное, Ø 0,9</t>
  </si>
  <si>
    <t xml:space="preserve">  Сопло плазменное, Ø 1,1</t>
  </si>
  <si>
    <t xml:space="preserve">  Сопло плазменное, Ø 1,4</t>
  </si>
  <si>
    <t xml:space="preserve">  Сопло плазменное, Ø 1,6</t>
  </si>
  <si>
    <t xml:space="preserve">  Изоляционная вставка</t>
  </si>
  <si>
    <t>712.5020</t>
  </si>
  <si>
    <t>712.5030</t>
  </si>
  <si>
    <t>712.1020</t>
  </si>
  <si>
    <t>712.1030</t>
  </si>
  <si>
    <t>773.0051</t>
  </si>
  <si>
    <t>773.0053</t>
  </si>
  <si>
    <t xml:space="preserve"> 776.0051</t>
  </si>
  <si>
    <t>150.0018</t>
  </si>
  <si>
    <t xml:space="preserve">    Cиловая жила 4,00 м</t>
  </si>
  <si>
    <t xml:space="preserve">   Электрододержатель D 1,0</t>
  </si>
  <si>
    <t xml:space="preserve">   Электрододержатель D 1,6</t>
  </si>
  <si>
    <t xml:space="preserve">   Электрододержатель D 2,0</t>
  </si>
  <si>
    <t xml:space="preserve">   Электрододержатель D 2,4</t>
  </si>
  <si>
    <t xml:space="preserve">   Электрододержатель D 3,2</t>
  </si>
  <si>
    <t>775.0062</t>
  </si>
  <si>
    <t>775.0067</t>
  </si>
  <si>
    <t>775.0063</t>
  </si>
  <si>
    <t>775.0064</t>
  </si>
  <si>
    <t>775.0065</t>
  </si>
  <si>
    <t>775.0066</t>
  </si>
  <si>
    <t>701.0276</t>
  </si>
  <si>
    <t>701.0280</t>
  </si>
  <si>
    <t>701.0277</t>
  </si>
  <si>
    <t>701.0278</t>
  </si>
  <si>
    <t>701.0301</t>
  </si>
  <si>
    <t>701.0313</t>
  </si>
  <si>
    <t>701.0307</t>
  </si>
  <si>
    <t>701.0315</t>
  </si>
  <si>
    <t>701.0309</t>
  </si>
  <si>
    <t>701.0311</t>
  </si>
  <si>
    <t>Корпус цанги         WE-D 0,5-1,0 мм (с диффузором)</t>
  </si>
  <si>
    <t>Корпус цанги         WE-D 1,6 мм      (с диффузором)</t>
  </si>
  <si>
    <t>Корпус цанги         WE-D 2,4 мм      (с диффузором)</t>
  </si>
  <si>
    <t>для спиралей под KZ-2/PDG 508/525</t>
  </si>
  <si>
    <t>для спиралей под PDG 309</t>
  </si>
  <si>
    <t xml:space="preserve">  Вставка для наконечника              M6/М14/43 мм</t>
  </si>
  <si>
    <t>013.D100</t>
  </si>
  <si>
    <t xml:space="preserve"> ABIMIG® -ALPHA FLUX 350VB  3,00 м    - KZ-2</t>
  </si>
  <si>
    <t>013.D098</t>
  </si>
  <si>
    <t xml:space="preserve"> ABIMIG® -ALPHA FLUX 350VB  4,00 м    - KZ-2</t>
  </si>
  <si>
    <t>013.D093</t>
  </si>
  <si>
    <t xml:space="preserve"> Мундштук ABIMIG® -ALPHA FLUX 350 </t>
  </si>
  <si>
    <t>747.0075</t>
  </si>
  <si>
    <t>747.0010</t>
  </si>
  <si>
    <t>742.D004</t>
  </si>
  <si>
    <t>745.D001</t>
  </si>
  <si>
    <t>757.D001</t>
  </si>
  <si>
    <t>745.0035</t>
  </si>
  <si>
    <t>745.0021</t>
  </si>
  <si>
    <t>742.D022</t>
  </si>
  <si>
    <t>745.D025</t>
  </si>
  <si>
    <t>757.D020</t>
  </si>
  <si>
    <t>745.D046</t>
  </si>
  <si>
    <t>757.D003</t>
  </si>
  <si>
    <t>742.0016</t>
  </si>
  <si>
    <t>745.D016</t>
  </si>
  <si>
    <t>745.D008</t>
  </si>
  <si>
    <t>757.D008</t>
  </si>
  <si>
    <t>757.D017</t>
  </si>
  <si>
    <t>742.0083</t>
  </si>
  <si>
    <t>742.0105</t>
  </si>
  <si>
    <t>743.0122</t>
  </si>
  <si>
    <t>743.0142</t>
  </si>
  <si>
    <t>743.0132</t>
  </si>
  <si>
    <t>743.0209</t>
  </si>
  <si>
    <t>743.0355</t>
  </si>
  <si>
    <t>742.D008</t>
  </si>
  <si>
    <t>742.D018</t>
  </si>
  <si>
    <t>742.D041</t>
  </si>
  <si>
    <t>745.D018</t>
  </si>
  <si>
    <t>745.D010</t>
  </si>
  <si>
    <t>745.D017</t>
  </si>
  <si>
    <t>745.D065</t>
  </si>
  <si>
    <t>757.D037</t>
  </si>
  <si>
    <t>757.D009</t>
  </si>
  <si>
    <t>757.D010</t>
  </si>
  <si>
    <t>757.D011</t>
  </si>
  <si>
    <t>757.D015</t>
  </si>
  <si>
    <t>742.0082</t>
  </si>
  <si>
    <t>742.D012</t>
  </si>
  <si>
    <t>745.D020</t>
  </si>
  <si>
    <t>742.0084</t>
  </si>
  <si>
    <t>742.0086</t>
  </si>
  <si>
    <t>742.D023</t>
  </si>
  <si>
    <t>745.D026</t>
  </si>
  <si>
    <t>757.D042</t>
  </si>
  <si>
    <t xml:space="preserve">  Наконечник,    E-Cu             -  M8                 D 1,4/10/30</t>
  </si>
  <si>
    <t>при заказе 3 шт. и более - см. систему скидок</t>
  </si>
  <si>
    <t>7L1.…</t>
  </si>
  <si>
    <t>7L2….</t>
  </si>
  <si>
    <t>7L6….</t>
  </si>
  <si>
    <t>140.D101</t>
  </si>
  <si>
    <t xml:space="preserve">  Наконечник,    E-Cu             -  M6                D 0,8/8,0/24</t>
  </si>
  <si>
    <t xml:space="preserve">для ABIMIG® GRIP A 155 LW  </t>
  </si>
  <si>
    <t>140.D102</t>
  </si>
  <si>
    <t xml:space="preserve">  Наконечник,    E-Cu             -  M6                D 1,0/8,0/24</t>
  </si>
  <si>
    <t>006.D428.0</t>
  </si>
  <si>
    <t>396.6167</t>
  </si>
  <si>
    <t>767.D607.5</t>
  </si>
  <si>
    <t>767.D637.5</t>
  </si>
  <si>
    <t>767.D668.5</t>
  </si>
  <si>
    <t>767.D729.5</t>
  </si>
  <si>
    <t xml:space="preserve"> Предохранительная втулка ABIMIG® GRIP A 405</t>
  </si>
  <si>
    <t>ABITIG®GRIP/SRT 9, SRT 9V, ABITIG®GRIP/SRT 20</t>
  </si>
  <si>
    <t>ABITIG®GRIP/SRT 17, 26, 18, 18 SC,  SRT 17V, SRT 17FXV SRT 26V, SRT 26FXV</t>
  </si>
  <si>
    <t xml:space="preserve">    ABITIG®GRIP/SRT 18, 18SC</t>
  </si>
  <si>
    <t xml:space="preserve">    ABITIG®GRIP/SRT 26</t>
  </si>
  <si>
    <t>ABITIG®GRIP/SRT 9V, 17V, 20, 18, 18 SC, 260 W, 450 W, 450 W SC, 24 W, 12-1</t>
  </si>
  <si>
    <t xml:space="preserve">    ABITIG®GRIP/SRT 26, 26V</t>
  </si>
  <si>
    <t xml:space="preserve">    ABITIG®GRIP/SRT 20, 18, 18SC, 24 W, 12-1</t>
  </si>
  <si>
    <t xml:space="preserve">    ABITIG®GRIP/SRT 26, 26V, 450 W SC</t>
  </si>
  <si>
    <t>ABITIG®GRIP/SRT 9, SRT 9V, ABITIG®/SRT 20</t>
  </si>
  <si>
    <t>ABITIG®GRIP/SRT 17, 26, 18, SRT 17V, SRT 17FXV SRT 26V, SRT 26FXV</t>
  </si>
  <si>
    <t>ABITIG®GRIP/SRT 18SC</t>
  </si>
  <si>
    <t>ABITIG®GRIP/SRT 9, SRT 9V, ABITIG®/SRT 20    (для корпуса цанги с диффузором 701.03..)</t>
  </si>
  <si>
    <r>
      <t xml:space="preserve">    Головка ABITIG</t>
    </r>
    <r>
      <rPr>
        <sz val="9"/>
        <rFont val="Arial Cyr"/>
        <family val="0"/>
      </rPr>
      <t>®</t>
    </r>
    <r>
      <rPr>
        <sz val="9"/>
        <rFont val="Arial"/>
        <family val="2"/>
      </rPr>
      <t xml:space="preserve"> GRIP 260 W</t>
    </r>
  </si>
  <si>
    <r>
      <t xml:space="preserve">    Головка ABITIG</t>
    </r>
    <r>
      <rPr>
        <sz val="9"/>
        <rFont val="Arial Cyr"/>
        <family val="0"/>
      </rPr>
      <t>®</t>
    </r>
    <r>
      <rPr>
        <sz val="9"/>
        <rFont val="Arial"/>
        <family val="2"/>
      </rPr>
      <t xml:space="preserve"> GRIP 450 W</t>
    </r>
  </si>
  <si>
    <r>
      <t>Головка ABITIG</t>
    </r>
    <r>
      <rPr>
        <sz val="9"/>
        <rFont val="Arial Cyr"/>
        <family val="0"/>
      </rPr>
      <t>®</t>
    </r>
    <r>
      <rPr>
        <sz val="9"/>
        <rFont val="Arial"/>
        <family val="2"/>
      </rPr>
      <t xml:space="preserve"> GRIP 150</t>
    </r>
  </si>
  <si>
    <r>
      <t>Головка ABITIG</t>
    </r>
    <r>
      <rPr>
        <sz val="9"/>
        <rFont val="Arial Cyr"/>
        <family val="0"/>
      </rPr>
      <t>®</t>
    </r>
    <r>
      <rPr>
        <sz val="9"/>
        <rFont val="Arial"/>
        <family val="2"/>
      </rPr>
      <t xml:space="preserve"> GRIP 200</t>
    </r>
  </si>
  <si>
    <t xml:space="preserve"> ABIMIG® GRIP A 155 LW      3,00 м         - PDG-309</t>
  </si>
  <si>
    <t>767.D645.1</t>
  </si>
  <si>
    <t xml:space="preserve"> ABIMIG® GRIP A 255 LW      3,00 м         - PDG-309</t>
  </si>
  <si>
    <t>767.D672.1</t>
  </si>
  <si>
    <t xml:space="preserve"> ABIMIG® GRIP A 305 LW      3,00 м         - PDG-309</t>
  </si>
  <si>
    <t>767.D701.1</t>
  </si>
  <si>
    <t xml:space="preserve"> ABIMIG® GRIP A 355 LW      3,00 м         - PDG-309</t>
  </si>
  <si>
    <t>767.D733.1</t>
  </si>
  <si>
    <t xml:space="preserve"> ABIMIG® GRIP A 405 LW      3,00 м         - PDG-309</t>
  </si>
  <si>
    <t>002.D659.1</t>
  </si>
  <si>
    <t>002.D660.1</t>
  </si>
  <si>
    <t>004.D804.1</t>
  </si>
  <si>
    <t>004.D805.1</t>
  </si>
  <si>
    <t>004.D806.1</t>
  </si>
  <si>
    <t>014.H224.1</t>
  </si>
  <si>
    <t>014.H225.1</t>
  </si>
  <si>
    <t>014.H226.1</t>
  </si>
  <si>
    <t>014.H221.1</t>
  </si>
  <si>
    <t>014.H222.1</t>
  </si>
  <si>
    <t>014.H223.1</t>
  </si>
  <si>
    <t>014.H260.1</t>
  </si>
  <si>
    <t>004.D812.1</t>
  </si>
  <si>
    <t>004.D813.1</t>
  </si>
  <si>
    <t>004.D814.1</t>
  </si>
  <si>
    <t>014.H261.1</t>
  </si>
  <si>
    <t>002.D656.0</t>
  </si>
  <si>
    <t xml:space="preserve"> Мундштук RF 15 GRIP</t>
  </si>
  <si>
    <t xml:space="preserve">    RF 15 GRIP</t>
  </si>
  <si>
    <t>004.D801.0</t>
  </si>
  <si>
    <t xml:space="preserve"> Мундштук RF 25 GRIP</t>
  </si>
  <si>
    <t>RF 25 GRIP</t>
  </si>
  <si>
    <t xml:space="preserve"> Мундштук RF 36LC / RF 36LC GRIP</t>
  </si>
  <si>
    <t>RF 36LC / RF 36LC GRIP</t>
  </si>
  <si>
    <t>014.H227.0</t>
  </si>
  <si>
    <t xml:space="preserve"> Мундштук RF 36 GRIP</t>
  </si>
  <si>
    <t>RF 36 GRIP</t>
  </si>
  <si>
    <t>при заказе 2 шт. и более - см. систему скидок</t>
  </si>
  <si>
    <t>* уменьшение указанной предельной нагрузки горелки на 30%)</t>
  </si>
  <si>
    <t xml:space="preserve">    180А - 60% ПВ, D 0,6 - 1,0                    BIKOX® - R</t>
  </si>
  <si>
    <t xml:space="preserve">   450А - 60% ПВ, D до 2,0 (массивной проволоки)                   BIKOX® - R</t>
  </si>
  <si>
    <t xml:space="preserve">   450А - 60% ПВ, D 1,0 - 2,4                    BIKOX® - R</t>
  </si>
  <si>
    <t>190А - 60% ПВ, D 0,6 - 1,0                     BIKOX® - Low Weight</t>
  </si>
  <si>
    <t>250А - 60% ПВ, D 0,8 - 1,2                     BIKOX® - Low Weight</t>
  </si>
  <si>
    <t>315А - 60% ПВ, D 0,8 - 1,2                     BIKOX® - Low Weight</t>
  </si>
  <si>
    <t xml:space="preserve">315А - 60% ПВ, D 0,8 - 1,2                     BIKOX® - Low Weight                      </t>
  </si>
  <si>
    <t xml:space="preserve">250А - 60% ПВ, D 0,8 - 1,2                     BIKOX® - Low Weight </t>
  </si>
  <si>
    <t xml:space="preserve">   450А - 60% ПВ, D 1,0 - 2,4                    BIKOX® - Low Weight</t>
  </si>
  <si>
    <t xml:space="preserve">                                                                 M6/М14/51 мм</t>
  </si>
  <si>
    <t>RF 15 GRIP / 25 GRIP</t>
  </si>
  <si>
    <t>014.D870</t>
  </si>
  <si>
    <t xml:space="preserve">                                                                 M6/М16/52 мм</t>
  </si>
  <si>
    <t xml:space="preserve"> Предохранительная втулка RF GRIP 15 / 25 </t>
  </si>
  <si>
    <t>018.D873</t>
  </si>
  <si>
    <t xml:space="preserve"> Предохранительная втулка RF GRIP 36 </t>
  </si>
  <si>
    <t>767.D753.1</t>
  </si>
  <si>
    <t xml:space="preserve">    ABIMIG® GRIP A 455</t>
  </si>
  <si>
    <t xml:space="preserve"> Мундштук ABIMIG® GRIP A 455</t>
  </si>
  <si>
    <t>016.D155.5</t>
  </si>
  <si>
    <t xml:space="preserve">                                                                 M 8</t>
  </si>
  <si>
    <t>RF 36LC GRIP, MB 36 GRIP</t>
  </si>
  <si>
    <t>014.H269.1</t>
  </si>
  <si>
    <t>180.D027.1</t>
  </si>
  <si>
    <t>767.D759.5</t>
  </si>
  <si>
    <t>014.H275.1</t>
  </si>
  <si>
    <t>192.D021</t>
  </si>
  <si>
    <t xml:space="preserve"> WIRE-BALM PROTEC WLS04 (200 мл)</t>
  </si>
  <si>
    <t>бальзам для проволочных электродов при сварке MIG/MAG (кроме алюм.)</t>
  </si>
  <si>
    <t>смачивание проволочных электродов и удаление загрязнений (кроме алюм.)</t>
  </si>
  <si>
    <t xml:space="preserve"> Войлок для очистки проволочных электродов (25 шт.)</t>
  </si>
  <si>
    <t>396.6214</t>
  </si>
  <si>
    <t>396.6215</t>
  </si>
  <si>
    <t>396.6216</t>
  </si>
  <si>
    <t>396.6217</t>
  </si>
  <si>
    <t>396.6218</t>
  </si>
  <si>
    <t>396.6219</t>
  </si>
  <si>
    <t>396.6221</t>
  </si>
  <si>
    <t>396.6222</t>
  </si>
  <si>
    <t>396.6224</t>
  </si>
  <si>
    <t>396.6226</t>
  </si>
  <si>
    <t>396.6227</t>
  </si>
  <si>
    <t xml:space="preserve"> Дымовытяжная установка FES 200</t>
  </si>
  <si>
    <r>
      <t xml:space="preserve">Дымовытяжные установки </t>
    </r>
    <r>
      <rPr>
        <sz val="10"/>
        <color indexed="8"/>
        <rFont val="Arial Cyr"/>
        <family val="2"/>
      </rPr>
      <t xml:space="preserve">(степень отделения 99,9%, мощность 1100 Вт ) </t>
    </r>
  </si>
  <si>
    <t>140.D011</t>
  </si>
  <si>
    <t>140.D012</t>
  </si>
  <si>
    <t>014.H278.1</t>
  </si>
  <si>
    <t>014.H277.1</t>
  </si>
  <si>
    <t>193.0003</t>
  </si>
  <si>
    <t xml:space="preserve"> Спираль подающая (красная)                       2,0/5,5/540</t>
  </si>
  <si>
    <t>002.D667.1</t>
  </si>
  <si>
    <t>511.0309</t>
  </si>
  <si>
    <t xml:space="preserve"> 70-90 мм² - 500А  </t>
  </si>
  <si>
    <t>511.0340</t>
  </si>
  <si>
    <t xml:space="preserve">  гнездо ABI-IF / BЕB 70-95</t>
  </si>
  <si>
    <t xml:space="preserve">  гнездо ABI-CF / ВВ 70-95</t>
  </si>
  <si>
    <t xml:space="preserve">   70-90 мм² - 500А </t>
  </si>
  <si>
    <t>396.6223</t>
  </si>
  <si>
    <t xml:space="preserve">                                                                 M10/Tr18/50 мм LH </t>
  </si>
  <si>
    <t xml:space="preserve">                                                                 M8/Tr18/50 мм   LH  </t>
  </si>
  <si>
    <t>006.D810.1</t>
  </si>
  <si>
    <t>006.D811.1</t>
  </si>
  <si>
    <t>006.D812.1</t>
  </si>
  <si>
    <t>004.D850.1</t>
  </si>
  <si>
    <t>004.D851.1</t>
  </si>
  <si>
    <t>004.D852.1</t>
  </si>
  <si>
    <t>014.H390.1</t>
  </si>
  <si>
    <t>014.H392.1</t>
  </si>
  <si>
    <t>014.H391.1</t>
  </si>
  <si>
    <t>при заказе 50 шт. и более - см. систему скидок</t>
  </si>
  <si>
    <t>700.0007</t>
  </si>
  <si>
    <t>700.0009</t>
  </si>
  <si>
    <t>700.0012</t>
  </si>
  <si>
    <t>700.0137</t>
  </si>
  <si>
    <t>700.0016</t>
  </si>
  <si>
    <t>700.0018</t>
  </si>
  <si>
    <t>700.0020</t>
  </si>
  <si>
    <t>Электроды без добавок - состоящие из чистого вольфрама. Главной областью приминения этих электродов является сварка перменным током (АС) сплавов алюминия при хорошей устойчивости дуги.                                  Не пригодны для сварки постоянным током (DC)</t>
  </si>
  <si>
    <t>Тип WP (зеленый, без добавок - чистый вольфрам)</t>
  </si>
  <si>
    <t>190А - 60% ПВ, D 0,6 - 1,0                     BIKOX® - Low Weight  Т - поворотный гусак</t>
  </si>
  <si>
    <t>260А - 60% ПВ, D 0,6 - 1,0                     BIKOX® - Low Weight  Т - поворотный гусак</t>
  </si>
  <si>
    <t xml:space="preserve">250А - 60% ПВ, D 0,8 - 1,2                     BIKOX® - Low Weight  </t>
  </si>
  <si>
    <t>360А - 60% ПВ, D 0,8 - 1,6                     BIKOX® - Low Weight  Т - поворотный гусак</t>
  </si>
  <si>
    <t>018.D960.1</t>
  </si>
  <si>
    <t>360А - 60% ПВ, D 0,8 - 1,6                     BIKOX® - Low Weight</t>
  </si>
  <si>
    <t xml:space="preserve">320А - 60% ПВ, D 0,8 - 1,2                     BIKOX® - Low Weight  Т - поворотный гусак    </t>
  </si>
  <si>
    <t>320А - 60% ПВ, D 0,8 - 1,2                     BIKOX® - Low Weight  Т - поворотный гусак</t>
  </si>
  <si>
    <t>420А - 60% ПВ, D 0,8 - 1,6                     BIKOX® - Low Weight  Т - поворотный гусак</t>
  </si>
  <si>
    <t xml:space="preserve"> 017.D041.1</t>
  </si>
  <si>
    <t xml:space="preserve"> 017.D042.1</t>
  </si>
  <si>
    <t xml:space="preserve"> 017.D043.1</t>
  </si>
  <si>
    <t xml:space="preserve"> 017.D044.1</t>
  </si>
  <si>
    <t xml:space="preserve"> 017.D045.1</t>
  </si>
  <si>
    <t xml:space="preserve"> 017.D046.1</t>
  </si>
  <si>
    <t xml:space="preserve"> Предохранительная втулка ABIMIG® GRIP A(AT) 155</t>
  </si>
  <si>
    <t xml:space="preserve"> Предохранительная втулка ABIMIG® GRIP A(AT) 255</t>
  </si>
  <si>
    <t xml:space="preserve"> Предохранительная втулка ABIMIG® GRIP A(AT) 305 / 355</t>
  </si>
  <si>
    <t>018.D961.1</t>
  </si>
  <si>
    <t>018.D962.1</t>
  </si>
  <si>
    <t>006.D804.1</t>
  </si>
  <si>
    <t>014.H363.1</t>
  </si>
  <si>
    <t>015.D082.1</t>
  </si>
  <si>
    <t>014.H356.1</t>
  </si>
  <si>
    <t xml:space="preserve">400А - 60% ПВ, D 0,8 - 1,6                     BIKOX® - Low Weight  </t>
  </si>
  <si>
    <t>015.D070.1</t>
  </si>
  <si>
    <t>015.D071.1</t>
  </si>
  <si>
    <t>015.D072.1</t>
  </si>
  <si>
    <t>700.0304</t>
  </si>
  <si>
    <t>700.0306</t>
  </si>
  <si>
    <t>700.0307</t>
  </si>
  <si>
    <t>700.0308</t>
  </si>
  <si>
    <t>700.0309</t>
  </si>
  <si>
    <t>700.0310</t>
  </si>
  <si>
    <t>700.0311</t>
  </si>
  <si>
    <t xml:space="preserve">    WE - D 1,0 / 175 мм</t>
  </si>
  <si>
    <t xml:space="preserve">    WE - D 1,6 / 175 мм</t>
  </si>
  <si>
    <t xml:space="preserve">    WE - D 2,0 / 175 мм</t>
  </si>
  <si>
    <t xml:space="preserve">    WE - D 2,4 / 175 мм</t>
  </si>
  <si>
    <t xml:space="preserve">    WE - D 3,0 / 175 мм</t>
  </si>
  <si>
    <t xml:space="preserve">    WE - D 3,2 / 175 мм</t>
  </si>
  <si>
    <t xml:space="preserve">    WE - D 4,0 / 175 мм</t>
  </si>
  <si>
    <t>Электроды с добавками оксидов редкоземельных элементов (смесь окислов). В сравнении с тори-</t>
  </si>
  <si>
    <t>сталей, сплавов алюминия, титана, никеля, меди и магния. Благодаря своим отличным свойствам</t>
  </si>
  <si>
    <t>рованными электродами - гораздо менее вредны для окружающей среды. Применимы во</t>
  </si>
  <si>
    <t>всем диапазоне мощностей за счет меньшего нагрева при неизменной плотности тока.</t>
  </si>
  <si>
    <t xml:space="preserve">     Тип E3® (фиолетовый, со смесью оксидов)</t>
  </si>
  <si>
    <t xml:space="preserve">Сварка на постоянном (DC) и переменном токе (АС) нелегированной и высоколегированных </t>
  </si>
  <si>
    <t>поджига, они идеально подходят для автоматизированных процессов. Увеличеный срок службы.</t>
  </si>
  <si>
    <t xml:space="preserve"> ABIMIG® AT 405 LW      3,00 м         - KZ-2</t>
  </si>
  <si>
    <t xml:space="preserve"> ABIMIG® AT 405 LW      4,00 м         - KZ-2</t>
  </si>
  <si>
    <t xml:space="preserve"> ABIMIG® AT 405 LW      5,00 м         - KZ-2</t>
  </si>
  <si>
    <t xml:space="preserve"> ABIMIG® AT 305 LW      3,00 м         - KZ-2</t>
  </si>
  <si>
    <t xml:space="preserve"> ABIMIG® AT 305 LW      4,00 м         - KZ-2</t>
  </si>
  <si>
    <t xml:space="preserve"> ABIMIG® AT 305 LW      5,00 м         - KZ-2</t>
  </si>
  <si>
    <t xml:space="preserve"> Мундштук ABIMIG® AT 155</t>
  </si>
  <si>
    <t xml:space="preserve"> Мундштук ABIMIG® AT 255</t>
  </si>
  <si>
    <t xml:space="preserve"> Мундштук ABIMIG® AT 305</t>
  </si>
  <si>
    <t xml:space="preserve"> Мундштук ABIMIG® AT 355</t>
  </si>
  <si>
    <t xml:space="preserve"> Мундштук ABIMIG® AT 405</t>
  </si>
  <si>
    <t xml:space="preserve">    ABIMIG® AT 155</t>
  </si>
  <si>
    <t xml:space="preserve">    ABIMIG® AT 255</t>
  </si>
  <si>
    <t xml:space="preserve">    ABIMIG® AT 305</t>
  </si>
  <si>
    <t xml:space="preserve">    ABIMIG® AT 355</t>
  </si>
  <si>
    <t xml:space="preserve">    ABIMIG® AT 405</t>
  </si>
  <si>
    <t xml:space="preserve">ABIMIG® GRIP A / ABIMIG® AT 155                                   </t>
  </si>
  <si>
    <t xml:space="preserve">ABIMIG® GRIP A / ABIMIG® AT 255                                   </t>
  </si>
  <si>
    <t xml:space="preserve">ABIMIG® GRIP A / ABIMIG® AT 305 / 355 / 405                                  </t>
  </si>
  <si>
    <t>RF 15 / 25, ABIMIG® 200 / 250, ABIMIG® GRIP A / ABIMIG® AT 255</t>
  </si>
  <si>
    <t>RF 36, ABIMIG® 300 / 350, ABIMIG® GRIP A / ABIMIG® AT305 / 355 / 405</t>
  </si>
  <si>
    <r>
      <t>ABIMIG</t>
    </r>
    <r>
      <rPr>
        <sz val="9"/>
        <color indexed="8"/>
        <rFont val="Arial Cyr"/>
        <family val="0"/>
      </rPr>
      <t>®</t>
    </r>
    <r>
      <rPr>
        <sz val="9"/>
        <color indexed="8"/>
        <rFont val="Arial"/>
        <family val="2"/>
      </rPr>
      <t xml:space="preserve"> 150, ABIMIG® GRIP A / ABIMIG® AT 155</t>
    </r>
  </si>
  <si>
    <t>700.0108</t>
  </si>
  <si>
    <t>WE - D 6,0 / 175 мм</t>
  </si>
  <si>
    <t>Манометры пр-ва WIKA Alexander Wiegand CE &amp; Co.KG, Германия</t>
  </si>
  <si>
    <t xml:space="preserve">Манометр 0...315 бар G1/4 </t>
  </si>
  <si>
    <t xml:space="preserve">Манометр 0…30/32 л/мин G1/4 </t>
  </si>
  <si>
    <t>745.D035</t>
  </si>
  <si>
    <t>004.D831.1</t>
  </si>
  <si>
    <t>006.D814.1</t>
  </si>
  <si>
    <t>006.D815.1</t>
  </si>
  <si>
    <t>006.D813.1</t>
  </si>
  <si>
    <t>004.D853.1</t>
  </si>
  <si>
    <t>004.D854.1</t>
  </si>
  <si>
    <t>004.D855.1</t>
  </si>
  <si>
    <t xml:space="preserve"> ABIMIG® AT 255 LW      5,00 м          - KZ-2</t>
  </si>
  <si>
    <t xml:space="preserve"> ABIMIG® AT 255 LW      4,00 м          - KZ-2</t>
  </si>
  <si>
    <t xml:space="preserve"> ABIMIG® AT 255 LW      3,00 м          - KZ-2</t>
  </si>
  <si>
    <t xml:space="preserve"> ABIMIG® AT 155 LW      5,00 м          - KZ-2</t>
  </si>
  <si>
    <t xml:space="preserve"> ABIMIG® AT 155 LW      4,00 м          - KZ-2</t>
  </si>
  <si>
    <t xml:space="preserve"> ABIMIG® AT 155 LW      3,00 м          - KZ-2</t>
  </si>
  <si>
    <t xml:space="preserve"> ABIMIG® AT 355 LW      3,00 м         - KZ-2</t>
  </si>
  <si>
    <t xml:space="preserve"> ABIMIG® AT 355 LW      4,00 м         - KZ-2</t>
  </si>
  <si>
    <t xml:space="preserve"> ABIMIG® AT 355 LW      5,00 м         - KZ-2</t>
  </si>
  <si>
    <t>018.D963.1</t>
  </si>
  <si>
    <t>018.D964.1</t>
  </si>
  <si>
    <t>018.D965.1</t>
  </si>
  <si>
    <t xml:space="preserve"> ABIMIG® ATG 255 LW       3,00 м         - KZ-2</t>
  </si>
  <si>
    <t xml:space="preserve"> ABIMIG® ATG 255 LW       4,00 м         - KZ-2</t>
  </si>
  <si>
    <t xml:space="preserve"> ABIMIG® ATG 255 LW       5,00 м         - KZ-2</t>
  </si>
  <si>
    <t xml:space="preserve"> ABIMIG® ATG 155 LW      3,00 м         - KZ-2</t>
  </si>
  <si>
    <t xml:space="preserve"> ABIMIG® ATG 155 LW      5,00 м         - KZ-2</t>
  </si>
  <si>
    <t xml:space="preserve"> ABIMIG® ATG 155 LW      4,00 м         - KZ-2</t>
  </si>
  <si>
    <t xml:space="preserve"> ABIMIG® ATG 305 LW      3,00 м         - KZ-2</t>
  </si>
  <si>
    <t xml:space="preserve"> ABIMIG® ATG 305 LW      4,00 м         - KZ-2</t>
  </si>
  <si>
    <t xml:space="preserve"> ABIMIG® ATG 305 LW      5,00 м         - KZ-2</t>
  </si>
  <si>
    <t>014.H393.1</t>
  </si>
  <si>
    <t>014.H394.1</t>
  </si>
  <si>
    <t>014.H395.1</t>
  </si>
  <si>
    <t xml:space="preserve"> ABIMIG® ATG 355 LW      3,00 м         - KZ-2</t>
  </si>
  <si>
    <t xml:space="preserve"> ABIMIG® ATG 355 LW      4,00 м         - KZ-2</t>
  </si>
  <si>
    <t xml:space="preserve"> ABIMIG® ATG 355 LW      5,00 м         - KZ-2</t>
  </si>
  <si>
    <t>015.D073.1</t>
  </si>
  <si>
    <t>015.D074.1</t>
  </si>
  <si>
    <t>015.D075.1</t>
  </si>
  <si>
    <t>006.D820.1</t>
  </si>
  <si>
    <t>004.D862.1</t>
  </si>
  <si>
    <t>004.D863.1</t>
  </si>
  <si>
    <t>004.D864.1</t>
  </si>
  <si>
    <t>004.D865.1</t>
  </si>
  <si>
    <t>004.D866.1</t>
  </si>
  <si>
    <t>004.D867.1</t>
  </si>
  <si>
    <t>004.D868.1</t>
  </si>
  <si>
    <t>004.D869.1</t>
  </si>
  <si>
    <t>014.H417.1</t>
  </si>
  <si>
    <t>014.H418.1</t>
  </si>
  <si>
    <t>014.H419.1</t>
  </si>
  <si>
    <t>014.H420.1</t>
  </si>
  <si>
    <t>014.H421.1</t>
  </si>
  <si>
    <t>014.H422.1</t>
  </si>
  <si>
    <t>014.H423.1</t>
  </si>
  <si>
    <t>014.H424.1</t>
  </si>
  <si>
    <t>014.H425.1</t>
  </si>
  <si>
    <t>014.H426.1</t>
  </si>
  <si>
    <t>014.H427.1</t>
  </si>
  <si>
    <t>014.H428.1</t>
  </si>
  <si>
    <t>014.H429.1</t>
  </si>
  <si>
    <t>014.H430.1</t>
  </si>
  <si>
    <t>014.H431.1</t>
  </si>
  <si>
    <t>014.H432.1</t>
  </si>
  <si>
    <t>014.H433.1</t>
  </si>
  <si>
    <t>014.H434.1</t>
  </si>
  <si>
    <t>014.H435.1</t>
  </si>
  <si>
    <t>014.H436.1</t>
  </si>
  <si>
    <t>014.H437.1</t>
  </si>
  <si>
    <t>015.D090.1</t>
  </si>
  <si>
    <t>015.D091.1</t>
  </si>
  <si>
    <t>015.D085.5</t>
  </si>
  <si>
    <t xml:space="preserve"> Предохранительная втулка ABIMIG® GRIP AT 405</t>
  </si>
  <si>
    <t xml:space="preserve"> Предохранительная втулка ABIMIG® GRIP A(AT) 305/355</t>
  </si>
  <si>
    <t>Спирали для подачи проволоки</t>
  </si>
  <si>
    <t xml:space="preserve"> ABIMIG® ATG 405 LW      3,00 м         - KZ-2</t>
  </si>
  <si>
    <t xml:space="preserve"> ABIMIG® ATG 405 LW      4,00 м         - KZ-2</t>
  </si>
  <si>
    <t xml:space="preserve"> ABIMIG® ATG 405 LW      5,00 м         - KZ-2</t>
  </si>
  <si>
    <t xml:space="preserve">190А - 60% ПВ, D 0,6 - 1,0                     </t>
  </si>
  <si>
    <t xml:space="preserve">260А - 60% ПВ, D 0,6 - 1,0                     </t>
  </si>
  <si>
    <t xml:space="preserve">320А - 60% ПВ, D 0,8 - 1,2                    </t>
  </si>
  <si>
    <t xml:space="preserve">320А - 60% ПВ, D 0,8 - 1,2                     </t>
  </si>
  <si>
    <t xml:space="preserve">360А - 60% ПВ, D 0,8 - 1,6                     </t>
  </si>
  <si>
    <t xml:space="preserve">360А - 60% ПВ, D 0,8 - 1,6                    </t>
  </si>
  <si>
    <t xml:space="preserve">420А - 60% ПВ, D 0,8 - 1,6                    </t>
  </si>
  <si>
    <t xml:space="preserve">420А - 60% ПВ, D 0,8 - 1,6                     </t>
  </si>
  <si>
    <t xml:space="preserve">Комплектующие к горелкам </t>
  </si>
  <si>
    <t xml:space="preserve"> Вставка для наконечника                M6/M12/51 мм    </t>
  </si>
  <si>
    <t xml:space="preserve"> Вставка для наконечника                M8/M16/52 мм    </t>
  </si>
  <si>
    <t>Горелки ABIMIG® ATG KOMBI ( без гусака и спирали, в комплект входит: рукоятка, шланговвый пакет, разъём)</t>
  </si>
  <si>
    <r>
      <t xml:space="preserve">190А - 60% ПВ, D 0,6 - 1,0                     </t>
    </r>
    <r>
      <rPr>
        <b/>
        <sz val="9"/>
        <color indexed="8"/>
        <rFont val="Arial"/>
        <family val="2"/>
      </rPr>
      <t>Без гусака и спирали</t>
    </r>
  </si>
  <si>
    <r>
      <t xml:space="preserve">320А - 60% ПВ, D 0,8 - 1,2           </t>
    </r>
    <r>
      <rPr>
        <b/>
        <sz val="9"/>
        <color indexed="8"/>
        <rFont val="Arial"/>
        <family val="2"/>
      </rPr>
      <t xml:space="preserve">            Без гусака и спирали</t>
    </r>
  </si>
  <si>
    <r>
      <t xml:space="preserve">360А - 60% ПВ, D 0,8 - 1,6                     </t>
    </r>
    <r>
      <rPr>
        <b/>
        <sz val="9"/>
        <color indexed="8"/>
        <rFont val="Arial"/>
        <family val="2"/>
      </rPr>
      <t xml:space="preserve">  Без гусака и спирали</t>
    </r>
  </si>
  <si>
    <r>
      <t xml:space="preserve">420А - 60% ПВ, D 0,8 - 1,6                     </t>
    </r>
    <r>
      <rPr>
        <b/>
        <sz val="9"/>
        <color indexed="8"/>
        <rFont val="Arial"/>
        <family val="2"/>
      </rPr>
      <t xml:space="preserve">  Без гусака и спирали</t>
    </r>
  </si>
  <si>
    <r>
      <t xml:space="preserve">260А - 60% ПВ, D 0,6 - 1,0                      </t>
    </r>
    <r>
      <rPr>
        <b/>
        <sz val="9"/>
        <color indexed="8"/>
        <rFont val="Arial"/>
        <family val="2"/>
      </rPr>
      <t>Без гусака и спирали</t>
    </r>
  </si>
  <si>
    <t xml:space="preserve"> Вставка для наконечника                M6/M12/35 мм    </t>
  </si>
  <si>
    <t>Комплекты для горелок ABIMIG® ATG KOMBI (в комплект входит: гусак, спираль гусака, вставка под наконечник, 2 наконечника, сопло)</t>
  </si>
  <si>
    <t>ABIMIG® AT / ATG 155</t>
  </si>
  <si>
    <t>ABIMIG® AT / ATG 255</t>
  </si>
  <si>
    <t xml:space="preserve">    ABIMIG® AT / ATG 155</t>
  </si>
  <si>
    <t xml:space="preserve">ABIMIG® AT / ATG 155                                   </t>
  </si>
  <si>
    <t xml:space="preserve">ABIMIG® AT / ATG 255                                   </t>
  </si>
  <si>
    <t xml:space="preserve">ABIMIG® AT / ATG 305 / 355 / 405                                  </t>
  </si>
  <si>
    <t>ABIMIG® AT/ ATG 305 / 355 / 405</t>
  </si>
  <si>
    <r>
      <t>для проволоки D 0,8 - 1,0 мм (ABIMIG</t>
    </r>
    <r>
      <rPr>
        <sz val="9"/>
        <color indexed="8"/>
        <rFont val="Arial Cyr"/>
        <family val="0"/>
      </rPr>
      <t>®</t>
    </r>
    <r>
      <rPr>
        <sz val="9"/>
        <color indexed="8"/>
        <rFont val="Arial"/>
        <family val="2"/>
      </rPr>
      <t xml:space="preserve"> AT / ATG 155-355)</t>
    </r>
  </si>
  <si>
    <t>для проволоки D 0,8 - 1,0 мм (ABIMIG® AT / ATG 155-355)</t>
  </si>
  <si>
    <t>для проволоки D 1,0 - 1,2 мм (ABIMIG® AT / ATG 155-355)</t>
  </si>
  <si>
    <t>для проволоки D 1,4 - 1,6 мм (ABIMIG® AT / ATG 355)</t>
  </si>
  <si>
    <t xml:space="preserve">    для проволоки D 1,0 - 1,2 мм (ABIMIG® AТ / ATG 405)</t>
  </si>
  <si>
    <t>Комплект АТ 255K Т       45G X125 Y75 ST 0,8-1,0 NW16</t>
  </si>
  <si>
    <t>Комплект АТ 155 Т          45G X125 Y70 ST 0,8-1,0 NW12</t>
  </si>
  <si>
    <t>Комплект АТ 255K Т       45G X125 Y75 ST 1,0-1,2 NW16</t>
  </si>
  <si>
    <t>Комплект АТ 255    Т       45G X160 Y85 ST 0,8-1,0 NW16</t>
  </si>
  <si>
    <t>Комплект АТ 255    Т       45G X160 Y85 ST 1,0-1,2 NW16</t>
  </si>
  <si>
    <t>Комплект АТ 255    ТM    45G X160 Y85 ST 0,8-1,0 NW16</t>
  </si>
  <si>
    <t>Комплект АТ 255    ТM    45G X160 Y85 ST 1,0-1,2 NW16</t>
  </si>
  <si>
    <t>Комплект АТ 255    ТM   60G X135 Y105 ST 1,0-1,2 NW16</t>
  </si>
  <si>
    <t>Комплект АТ 255    ТM   60G X135 Y105 ST 0,8-1,0 NW16</t>
  </si>
  <si>
    <t>Комплект АТ 305K  ТM    45G X135 Y75 ST 0,8-1,0 NW18</t>
  </si>
  <si>
    <t>Комплект АТ 305K  ТM    45G X135 Y75 ST 1,0-1,2 NW18</t>
  </si>
  <si>
    <t>Комплект АТ 305/355K  ТM    45G X160 Y85 ST 0,8-1,0 NW18</t>
  </si>
  <si>
    <t>Комплект АТ 305/355K  ТM    45G X160 Y85 ST 1,0-1,2 NW18</t>
  </si>
  <si>
    <t>Комплект АТ 305/355K  ТM    45G X160 Y85 ST 1,2-1,6 NW18</t>
  </si>
  <si>
    <t>Комплект АТ 305/355     ТM    45G X185 Y95 ST 0,8-1,0 NW18</t>
  </si>
  <si>
    <t>Комплект АТ 305/355     ТM    45G X185 Y95 ST 1,0-1,2 NW18</t>
  </si>
  <si>
    <t>Комплект АТ 305/355     ТM    45G X185 Y95 ST 1,2-1,6 NW18</t>
  </si>
  <si>
    <t>Комплект АТ 305/355   Т8M    45G X185 Y95 ST 0,8-1,0 NW18</t>
  </si>
  <si>
    <t>Комплект АТ 305/355   Т8M    45G X185 Y95 ST 1,0-1,2 NW18</t>
  </si>
  <si>
    <t>Комплект АТ 305/355   Т8M    45G X185 Y95 ST 1,2-1,6 NW18</t>
  </si>
  <si>
    <t>Комплект АТ 355   ТM              45G X350 Y95 ST 1,0-1,2 NW18</t>
  </si>
  <si>
    <t>Комплект АТ 355   ТM              45G X350 Y95 ST 1,2-1,6 NW18</t>
  </si>
  <si>
    <t>Комплект АТ 355   ТM              45G X500 Y95 ST 1,0-1,2 NW18</t>
  </si>
  <si>
    <t>Комплект АТ 355   ТM              45G X500 Y95 ST 1,2-1,6 NW18</t>
  </si>
  <si>
    <t>Комплект АТ 305/355   ТM    60G X165 Y110 ST 0,8-1,0 NW18</t>
  </si>
  <si>
    <t>Комплект АТ 305/355   ТM    60G X165 Y110 ST 1,0-1,2 NW18</t>
  </si>
  <si>
    <t>Комплект АТ 305/355   ТM    60G X165 Y110 ST 1,2-1,6 NW18</t>
  </si>
  <si>
    <t>Комплект АТ 305/355 Т8M    60G X165 Y110 ST 0,8-1,0 NW18</t>
  </si>
  <si>
    <t>Комплект АТ 305/355 Т8M    60G X165 Y110 ST 1,0-1,2 NW18</t>
  </si>
  <si>
    <t>Комплект АТ 305/355 Т8M    60G X165 Y110 ST 1,2-1,6 NW18</t>
  </si>
  <si>
    <t>Комплект АТ 405 Т8M    45G X210 Y95 ST 1,0-1,2 NW18</t>
  </si>
  <si>
    <t>Комплект АТ 405 Т8M    45G X210 Y95 ST 1,2-1,6 NW18</t>
  </si>
  <si>
    <t>601.0034.1</t>
  </si>
  <si>
    <t>192.0175.1</t>
  </si>
  <si>
    <t xml:space="preserve"> Охлаждающий агент ВТС-50  канистра 5 л</t>
  </si>
  <si>
    <t>отсутствие электролитного налёта, применяется до -50 град.</t>
  </si>
  <si>
    <t>Сварка углеродистых, низколегированных и нержавеющих сталей, титана, 
меди и их сплавов на постоянном токе (DC)
Торированные электроды хорошо работают при сварке на постоянном токе и с улучшенными источниками тока, при этом, в зависимости от поставленной задачи можно менять угол заточки электрода.                                                Торированные электроды хорошо сохраняют свою форму при больших сварочных токах</t>
  </si>
  <si>
    <t xml:space="preserve">  Защитный колпачок</t>
  </si>
  <si>
    <t>Маска сварщика</t>
  </si>
  <si>
    <t>Сертификат соответствия требованиям ГОСТ 12.2.007.8-75; ГОСТ 12.2.007.0-75; ГОСТ 12.4.035-78; ГОСТ 12.4.128-83</t>
  </si>
  <si>
    <t xml:space="preserve">Маска зварщика ADF 600S дизайн ABICOR  BINZEL </t>
  </si>
  <si>
    <t xml:space="preserve">   наружное </t>
  </si>
  <si>
    <t xml:space="preserve">   тип хамелеон, питание от солнечной батареи</t>
  </si>
  <si>
    <t>866.300.001</t>
  </si>
  <si>
    <t>900.199.006</t>
  </si>
  <si>
    <t xml:space="preserve">900.199.010 </t>
  </si>
  <si>
    <t>900.199.035</t>
  </si>
  <si>
    <t xml:space="preserve">Головка плазмотрона </t>
  </si>
  <si>
    <t xml:space="preserve"> JHP 251W</t>
  </si>
  <si>
    <t>900.199.018</t>
  </si>
  <si>
    <t xml:space="preserve"> JMP 251W</t>
  </si>
  <si>
    <t>900.199.019</t>
  </si>
  <si>
    <t>Кольцо</t>
  </si>
  <si>
    <t xml:space="preserve"> JMP 251W, JHP 251W</t>
  </si>
  <si>
    <t>900.199.020</t>
  </si>
  <si>
    <t>Трубка охлаждения</t>
  </si>
  <si>
    <t>900.199.021</t>
  </si>
  <si>
    <t>Ключ</t>
  </si>
  <si>
    <t xml:space="preserve"> Для монтажа/демонтажа электрода и сопла</t>
  </si>
  <si>
    <t>900.199.022</t>
  </si>
  <si>
    <t>900.199.023</t>
  </si>
  <si>
    <t>Электрод воздух/азот</t>
  </si>
  <si>
    <t>900.199.024</t>
  </si>
  <si>
    <t>Завихритель 50-250A</t>
  </si>
  <si>
    <t>900.199.026</t>
  </si>
  <si>
    <t>Сопло 50A</t>
  </si>
  <si>
    <t>900.199.027</t>
  </si>
  <si>
    <t>Сопло100A</t>
  </si>
  <si>
    <t>900.199.028</t>
  </si>
  <si>
    <t>Сопло150A</t>
  </si>
  <si>
    <t>900.199.029</t>
  </si>
  <si>
    <t>Сопло 200A</t>
  </si>
  <si>
    <t>900.199.030</t>
  </si>
  <si>
    <t>Сопло 250A - 300A</t>
  </si>
  <si>
    <t>900.199.031</t>
  </si>
  <si>
    <t>Защитный колпачек</t>
  </si>
  <si>
    <t>900.199.032</t>
  </si>
  <si>
    <t>Керамический колпачек</t>
  </si>
  <si>
    <t>900.199.110</t>
  </si>
  <si>
    <t>Накидная гайка H250W/M250W</t>
  </si>
  <si>
    <t>900.199.036</t>
  </si>
  <si>
    <t>Рукоятка с кнопкой</t>
  </si>
  <si>
    <t xml:space="preserve"> JHP 251</t>
  </si>
  <si>
    <t>900.199.107</t>
  </si>
  <si>
    <t>Дистанционная насадка</t>
  </si>
  <si>
    <t>Плазмотроны</t>
  </si>
  <si>
    <t xml:space="preserve"> JHP 251W    12.00 м  ЕА</t>
  </si>
  <si>
    <t xml:space="preserve"> JMP 251W    12.00 м  ЕА</t>
  </si>
  <si>
    <t>900.199.004</t>
  </si>
  <si>
    <t>900.199.008</t>
  </si>
  <si>
    <t xml:space="preserve"> JHP 251W    6.00 м  ЕА</t>
  </si>
  <si>
    <t xml:space="preserve"> JMP 251W    6.00 м  ЕА</t>
  </si>
  <si>
    <t xml:space="preserve"> 250A - 100%ПВ,  одногазовый, c min давл. сж. в.-3,5 бар St-100(70)mm</t>
  </si>
  <si>
    <t>H - ручного типа, M - механизированого типа</t>
  </si>
  <si>
    <t>700.6951</t>
  </si>
  <si>
    <t>121.5859.4</t>
  </si>
  <si>
    <t xml:space="preserve"> Мундштук RF 45 GRIP</t>
  </si>
  <si>
    <t>RF 45 GRIP</t>
  </si>
  <si>
    <t>016.D141</t>
  </si>
  <si>
    <t xml:space="preserve"> Предохранительная втулка RF 45 GRIP</t>
  </si>
  <si>
    <t>для проволоки D 2,0 - 2,4 мм (RF 45 / RF 45 GRIP с ПДГ 508, ABIMIG® 450 c PDG 508)</t>
  </si>
  <si>
    <r>
      <t xml:space="preserve">    для проволоки D 1,0 - 1,2 мм (RF 45 / RF 45 GRIP / ABIMIG</t>
    </r>
    <r>
      <rPr>
        <sz val="9"/>
        <color indexed="8"/>
        <rFont val="Arial Cyr"/>
        <family val="0"/>
      </rPr>
      <t>®</t>
    </r>
    <r>
      <rPr>
        <sz val="9"/>
        <color indexed="8"/>
        <rFont val="Arial"/>
        <family val="2"/>
      </rPr>
      <t xml:space="preserve"> 450 V / ABIMIG® GRIP A 405 / 455 c KZ-2)</t>
    </r>
  </si>
  <si>
    <t xml:space="preserve">    для проволоки D 1,4 - 1,6 мм (RF 45 / RF 45 GRIP / ABIMIG® 450 V / ABIMIG® GRIP A 405 / 455 c KZ-2)</t>
  </si>
  <si>
    <t xml:space="preserve">    для проволоки D 2,0 - 2,4 мм (RF 45 / RF 45 GRIP / ABIMIG® 450 V / ABIMIG® GRIP A 405 / 455 c KZ-2)</t>
  </si>
  <si>
    <t>006.D856.1</t>
  </si>
  <si>
    <t>автоматическое управление (безконтактное подключение), фильтр многоразвого использования, индикитор заполнения, повышеная производительность</t>
  </si>
  <si>
    <t xml:space="preserve"> Plasma 25ci с компрессором и  ABICUT 25K       (17 кг)</t>
  </si>
  <si>
    <t xml:space="preserve"> Plasma 60                           ЕA                                      (75 кг)</t>
  </si>
  <si>
    <t xml:space="preserve"> Plasma 70S                        ZA                                       (95 кг)</t>
  </si>
  <si>
    <t xml:space="preserve"> Plasma 30-120                  ZA                                     (165 кг)</t>
  </si>
  <si>
    <t xml:space="preserve"> Plasma 120S                     ZA       (CNC)                   (150 кг)</t>
  </si>
  <si>
    <t xml:space="preserve"> Plasma CUTTER 150      ZA                                      (150 кг)</t>
  </si>
  <si>
    <t xml:space="preserve"> Plasma 160                       ZA       (MT)                       (150 кг)</t>
  </si>
  <si>
    <t xml:space="preserve"> Plasma 160                       ZA      (CNC)                    (150 кг)</t>
  </si>
  <si>
    <t xml:space="preserve"> Plasma 110i                      ZA      (CNC)  (INVERTER 29 кг)</t>
  </si>
  <si>
    <t xml:space="preserve">  Power Plasma 2  EA      (CNC)                                (366 кг)</t>
  </si>
  <si>
    <t xml:space="preserve">  Plasma CUTTER 300                                               (435 кг)</t>
  </si>
  <si>
    <t>ступен. реул.тока         Uс=400B, P=104kBA, Iрег =100/200/300А, Umax x.x.=345B,300A/200B-80%ПВ, Sр.max=90(70)mm</t>
  </si>
  <si>
    <t>519.0009.1</t>
  </si>
  <si>
    <t>767.D923.1</t>
  </si>
  <si>
    <t>Редуктора "HERCULES" пр-во фирмы "KAYSER-WERK GmbH", Германия</t>
  </si>
  <si>
    <t xml:space="preserve"> Керамический спрей, 400ml (прим. до сварки)</t>
  </si>
  <si>
    <t>160.H025.1</t>
  </si>
  <si>
    <t>160.H026.1</t>
  </si>
  <si>
    <t>160.H027.1</t>
  </si>
  <si>
    <t>160.H032.1</t>
  </si>
  <si>
    <t>160.H033.1</t>
  </si>
  <si>
    <t>160.H034.1</t>
  </si>
  <si>
    <t>160.H039.1</t>
  </si>
  <si>
    <t>160.H040.1</t>
  </si>
  <si>
    <t>160.H041.1</t>
  </si>
  <si>
    <t>160.H046.1</t>
  </si>
  <si>
    <t>160.H047.1</t>
  </si>
  <si>
    <t>160.H048.1</t>
  </si>
  <si>
    <t>160.H053.1</t>
  </si>
  <si>
    <t>160.H054.1</t>
  </si>
  <si>
    <t>160.H055.1</t>
  </si>
  <si>
    <t xml:space="preserve">    ABIMIG® GRIP A / ABIMIG® AT 155</t>
  </si>
  <si>
    <t xml:space="preserve">    ABIMIG® GRIP A / ABIMIG® AT 405 / 455</t>
  </si>
  <si>
    <t>предотвращает налипание брызг длительное время, посредством создания керамического покрытия</t>
  </si>
  <si>
    <t>192.0163</t>
  </si>
  <si>
    <t xml:space="preserve"> Ручной опрыскиватель (400 мл)</t>
  </si>
  <si>
    <t xml:space="preserve"> RAB GRIP 36KD          3,00 м                         - KZ-2 </t>
  </si>
  <si>
    <r>
      <t>ABITIG</t>
    </r>
    <r>
      <rPr>
        <sz val="9"/>
        <rFont val="Arial Cyr"/>
        <family val="0"/>
      </rPr>
      <t>®</t>
    </r>
    <r>
      <rPr>
        <sz val="9"/>
        <rFont val="Arial"/>
        <family val="2"/>
      </rPr>
      <t xml:space="preserve">  9 GRIP           4,00 м                     10-25</t>
    </r>
  </si>
  <si>
    <r>
      <t>ABITIG</t>
    </r>
    <r>
      <rPr>
        <sz val="9"/>
        <rFont val="Arial Cyr"/>
        <family val="0"/>
      </rPr>
      <t>®</t>
    </r>
    <r>
      <rPr>
        <sz val="9"/>
        <rFont val="Arial"/>
        <family val="2"/>
      </rPr>
      <t xml:space="preserve">  9  GRIP          8,00 м                     10-25</t>
    </r>
  </si>
  <si>
    <t>Все сварочные горелки исполняются как с разъемами 10-25 - штырь D9 мм, 35-50/50-70 - штырь D13 мм, так и др. разъемами согласно типа источника.</t>
  </si>
  <si>
    <r>
      <t>ABITIG</t>
    </r>
    <r>
      <rPr>
        <sz val="9"/>
        <rFont val="Arial Cyr"/>
        <family val="0"/>
      </rPr>
      <t>®</t>
    </r>
    <r>
      <rPr>
        <sz val="9"/>
        <rFont val="Arial"/>
        <family val="2"/>
      </rPr>
      <t xml:space="preserve"> 17 GRIP         4,00 м                     10-25</t>
    </r>
  </si>
  <si>
    <r>
      <t>ABITIG</t>
    </r>
    <r>
      <rPr>
        <sz val="9"/>
        <rFont val="Arial Cyr"/>
        <family val="0"/>
      </rPr>
      <t>®</t>
    </r>
    <r>
      <rPr>
        <sz val="9"/>
        <rFont val="Arial"/>
        <family val="2"/>
      </rPr>
      <t xml:space="preserve"> 17  GRIP       8,00 м                      10-25</t>
    </r>
  </si>
  <si>
    <r>
      <t>ABITIG</t>
    </r>
    <r>
      <rPr>
        <sz val="9"/>
        <rFont val="Arial Cyr"/>
        <family val="0"/>
      </rPr>
      <t>® 17</t>
    </r>
    <r>
      <rPr>
        <sz val="9"/>
        <rFont val="Arial"/>
        <family val="2"/>
      </rPr>
      <t xml:space="preserve">  GRIP Little  4,00 м (кожа)    10-25</t>
    </r>
  </si>
  <si>
    <r>
      <t>ABITIG</t>
    </r>
    <r>
      <rPr>
        <sz val="9"/>
        <rFont val="Arial Cyr"/>
        <family val="0"/>
      </rPr>
      <t>®</t>
    </r>
    <r>
      <rPr>
        <sz val="9"/>
        <rFont val="Arial"/>
        <family val="2"/>
      </rPr>
      <t xml:space="preserve"> 17F GRIP      4,00 м                      10-25</t>
    </r>
  </si>
  <si>
    <r>
      <t xml:space="preserve">    ABITIG</t>
    </r>
    <r>
      <rPr>
        <sz val="9"/>
        <rFont val="Arial Cyr"/>
        <family val="0"/>
      </rPr>
      <t>®</t>
    </r>
    <r>
      <rPr>
        <sz val="9"/>
        <rFont val="Arial"/>
        <family val="2"/>
      </rPr>
      <t xml:space="preserve"> 150  GRIP     4,00 м                     10-25</t>
    </r>
  </si>
  <si>
    <r>
      <t xml:space="preserve">    ABITIG</t>
    </r>
    <r>
      <rPr>
        <sz val="9"/>
        <rFont val="Arial Cyr"/>
        <family val="0"/>
      </rPr>
      <t xml:space="preserve">® </t>
    </r>
    <r>
      <rPr>
        <sz val="9"/>
        <rFont val="Arial"/>
        <family val="2"/>
      </rPr>
      <t>150  GRIP     8,00 м                     10-25</t>
    </r>
  </si>
  <si>
    <r>
      <t>ABITIG</t>
    </r>
    <r>
      <rPr>
        <sz val="9"/>
        <rFont val="Arial Cyr"/>
        <family val="0"/>
      </rPr>
      <t>® 150</t>
    </r>
    <r>
      <rPr>
        <sz val="9"/>
        <rFont val="Arial"/>
        <family val="2"/>
      </rPr>
      <t xml:space="preserve">  GRIP Little 4,00 м (кожа)  10-25</t>
    </r>
  </si>
  <si>
    <r>
      <t>ABITIG</t>
    </r>
    <r>
      <rPr>
        <sz val="9"/>
        <rFont val="Arial Cyr"/>
        <family val="0"/>
      </rPr>
      <t>®</t>
    </r>
    <r>
      <rPr>
        <sz val="9"/>
        <rFont val="Arial"/>
        <family val="2"/>
      </rPr>
      <t xml:space="preserve"> 26  GRIP       4,00 м                      35-50</t>
    </r>
  </si>
  <si>
    <r>
      <t xml:space="preserve">    ABITIG</t>
    </r>
    <r>
      <rPr>
        <sz val="9"/>
        <rFont val="Arial Cyr"/>
        <family val="0"/>
      </rPr>
      <t>®</t>
    </r>
    <r>
      <rPr>
        <sz val="9"/>
        <rFont val="Arial"/>
        <family val="2"/>
      </rPr>
      <t xml:space="preserve"> 26 F GRIP     4,00 м                      35-50</t>
    </r>
  </si>
  <si>
    <r>
      <t>ABITIG</t>
    </r>
    <r>
      <rPr>
        <sz val="9"/>
        <rFont val="Arial Cyr"/>
        <family val="0"/>
      </rPr>
      <t xml:space="preserve">®  </t>
    </r>
    <r>
      <rPr>
        <sz val="9"/>
        <rFont val="Arial"/>
        <family val="2"/>
      </rPr>
      <t>9  GRIP Little 4,00 м (кожа)       10-25</t>
    </r>
  </si>
  <si>
    <r>
      <t>ABITIG</t>
    </r>
    <r>
      <rPr>
        <sz val="9"/>
        <rFont val="Arial Cyr"/>
        <family val="0"/>
      </rPr>
      <t>®</t>
    </r>
    <r>
      <rPr>
        <sz val="9"/>
        <rFont val="Arial"/>
        <family val="2"/>
      </rPr>
      <t xml:space="preserve"> 26 GRIP        8,00 м                      35-50</t>
    </r>
  </si>
  <si>
    <r>
      <t>ABITIG</t>
    </r>
    <r>
      <rPr>
        <sz val="9"/>
        <rFont val="Arial Cyr"/>
        <family val="0"/>
      </rPr>
      <t>®</t>
    </r>
    <r>
      <rPr>
        <sz val="9"/>
        <rFont val="Arial"/>
        <family val="2"/>
      </rPr>
      <t xml:space="preserve"> 26 GRIP     12,00 м                       35-50</t>
    </r>
  </si>
  <si>
    <r>
      <t xml:space="preserve">    ABITIG</t>
    </r>
    <r>
      <rPr>
        <sz val="9"/>
        <rFont val="Arial Cyr"/>
        <family val="0"/>
      </rPr>
      <t>®</t>
    </r>
    <r>
      <rPr>
        <sz val="9"/>
        <rFont val="Arial"/>
        <family val="2"/>
      </rPr>
      <t xml:space="preserve"> 200 GRIP    4,00 м                        35-50</t>
    </r>
  </si>
  <si>
    <r>
      <t xml:space="preserve">    ABITIG</t>
    </r>
    <r>
      <rPr>
        <sz val="9"/>
        <rFont val="Arial Cyr"/>
        <family val="0"/>
      </rPr>
      <t>®</t>
    </r>
    <r>
      <rPr>
        <sz val="9"/>
        <rFont val="Arial"/>
        <family val="2"/>
      </rPr>
      <t xml:space="preserve"> 200 GRIP    8,00 м                        35-50</t>
    </r>
  </si>
  <si>
    <t>ABITIG  9V             4,00 м                                   10-25</t>
  </si>
  <si>
    <t>ABITIG  9V             8,00 м                                   10-25</t>
  </si>
  <si>
    <t>ABITIG 17V            4,00 м                                   10-25</t>
  </si>
  <si>
    <t>ABITIG 17V            8,00 м                                   10-25</t>
  </si>
  <si>
    <t>ABITIG 17FXV       4,00 м                                   10-25</t>
  </si>
  <si>
    <t>ABITIG 17FXV       8,00 м                                   10-25</t>
  </si>
  <si>
    <t>ABITIG 26V           4,00 м                                    35-50</t>
  </si>
  <si>
    <t>ABITIG 26V           8,00 м                                    35-50</t>
  </si>
  <si>
    <t>ABITIG 26FXV       4,00 м                                   35-50</t>
  </si>
  <si>
    <t>ABITIG 26FXV       8,00 м                                   35-50</t>
  </si>
  <si>
    <t>516.D167.1</t>
  </si>
  <si>
    <t xml:space="preserve">  1500А - 60%ПВ, D электрода круглого(пластинчатого) 8,0 - 19,0 мм(15/20/25 мм - ш, 4/5 мм - в)</t>
  </si>
  <si>
    <t>емкость для жидкости PROTEC CE 15L</t>
  </si>
  <si>
    <t>150.0054</t>
  </si>
  <si>
    <t>150.0055</t>
  </si>
  <si>
    <t xml:space="preserve">    ABITIG®GRIP 450W</t>
  </si>
  <si>
    <t>013.0056</t>
  </si>
  <si>
    <t>013.0057</t>
  </si>
  <si>
    <t>013.0058</t>
  </si>
  <si>
    <t>013.D029</t>
  </si>
  <si>
    <t>013.D030</t>
  </si>
  <si>
    <t>013.D031</t>
  </si>
  <si>
    <t>501.0195</t>
  </si>
  <si>
    <t>776.0053</t>
  </si>
  <si>
    <t>776.0061</t>
  </si>
  <si>
    <t>776.0062</t>
  </si>
  <si>
    <t>776.0067</t>
  </si>
  <si>
    <t>776.0063</t>
  </si>
  <si>
    <t>776.0064</t>
  </si>
  <si>
    <t xml:space="preserve"> 748.0054.1</t>
  </si>
  <si>
    <t xml:space="preserve"> 748.0047.1</t>
  </si>
  <si>
    <t>748.0046.1</t>
  </si>
  <si>
    <t xml:space="preserve"> 742.D110</t>
  </si>
  <si>
    <t>742.D111</t>
  </si>
  <si>
    <t>748.0032.10</t>
  </si>
  <si>
    <t>748.0034.10</t>
  </si>
  <si>
    <t>748.0035.10</t>
  </si>
  <si>
    <t xml:space="preserve"> 748.0042.2</t>
  </si>
  <si>
    <t>748.0043.2</t>
  </si>
  <si>
    <t>748.0033.2</t>
  </si>
  <si>
    <t>748.0050.5</t>
  </si>
  <si>
    <t>748.0118.10</t>
  </si>
  <si>
    <t>748.0119.10</t>
  </si>
  <si>
    <t>748.0120.10</t>
  </si>
  <si>
    <t>748.0112.2</t>
  </si>
  <si>
    <t>748.0108.2</t>
  </si>
  <si>
    <t>748.0115.5</t>
  </si>
  <si>
    <t>748.0127.2</t>
  </si>
  <si>
    <t>748.0107.5</t>
  </si>
  <si>
    <t>748.0116.2</t>
  </si>
  <si>
    <t>748.0117.2</t>
  </si>
  <si>
    <t>512.D060</t>
  </si>
  <si>
    <t>512.D070</t>
  </si>
  <si>
    <t>512.D080</t>
  </si>
  <si>
    <t>512.D090</t>
  </si>
  <si>
    <t>516.D026</t>
  </si>
  <si>
    <t xml:space="preserve">               Цена без НДС</t>
  </si>
  <si>
    <t>€/шт.</t>
  </si>
  <si>
    <t>грн./шт.</t>
  </si>
  <si>
    <t>Цена с НДС, грн/шт.</t>
  </si>
  <si>
    <t xml:space="preserve">при заказе 5 шт. и более - см. систему скидок </t>
  </si>
  <si>
    <t>при заказе 5 шт. и более - см. систему скидок</t>
  </si>
  <si>
    <t>Плазматроны</t>
  </si>
  <si>
    <t>Текущий уточняйте</t>
  </si>
  <si>
    <r>
      <t xml:space="preserve">Курс  </t>
    </r>
  </si>
  <si>
    <t xml:space="preserve">при заказе 75 шт. и более - см. систему скидок </t>
  </si>
  <si>
    <t xml:space="preserve"> </t>
  </si>
  <si>
    <t>грн/€</t>
  </si>
  <si>
    <t xml:space="preserve">  МК 600 струбцина</t>
  </si>
  <si>
    <t>513.0024.1</t>
  </si>
  <si>
    <t xml:space="preserve">  МК 300</t>
  </si>
  <si>
    <t xml:space="preserve">  300А </t>
  </si>
  <si>
    <t>192.D018.10</t>
  </si>
  <si>
    <t>192.D018.5</t>
  </si>
  <si>
    <t xml:space="preserve"> PROTEC CE 15L (5 л)</t>
  </si>
  <si>
    <t>513.0014.1</t>
  </si>
  <si>
    <t>396.6203</t>
  </si>
  <si>
    <t>396.6228</t>
  </si>
  <si>
    <t>MB 36 GRIP, RF36LC GRIP</t>
  </si>
  <si>
    <t>141.0015</t>
  </si>
  <si>
    <t xml:space="preserve">  Наконечник,    E-Cu/Alu      -  M8                 D 1,2/10/30</t>
  </si>
  <si>
    <t>850.1001.1</t>
  </si>
  <si>
    <t xml:space="preserve"> Блок принудительного охлаждения CR 1000</t>
  </si>
  <si>
    <t xml:space="preserve"> Блок принудительного охлаждения CR 1250</t>
  </si>
  <si>
    <t>850.1051.1</t>
  </si>
  <si>
    <t>2-х ряд. медный теплообм., насос (50 Hz, Qmax 7 л/мин, Hmax 30 м),  пласт. ёмкость 6 л, масса 14,9 кг</t>
  </si>
  <si>
    <t>3-х ряд. медный теплообм., насос (50 Hz, Qmax 7 л/мин, Hmax 30 м),  пласт. ёмкость 6 л, масса 16,7 кг</t>
  </si>
  <si>
    <t>004.D890.1</t>
  </si>
  <si>
    <t xml:space="preserve">  Электрод плазменный</t>
  </si>
  <si>
    <t xml:space="preserve">  Электрод плазменный (длинный)</t>
  </si>
  <si>
    <t xml:space="preserve"> МВ 14АК                  3,00 м      L                  - SE (M10x1x24)</t>
  </si>
  <si>
    <t xml:space="preserve">   017.D047.1</t>
  </si>
  <si>
    <t>192.0213.1</t>
  </si>
  <si>
    <t>515.Z500</t>
  </si>
  <si>
    <t>515.Z501</t>
  </si>
  <si>
    <t>515.Z502</t>
  </si>
  <si>
    <t>с алюминиевым стержнем</t>
  </si>
  <si>
    <t>ступен. реул.тока         Uс=400B, P=43kBA, Iрег =75/150А, Umax x.x.=335B,150A/140B-60%ПВ, Sр.max=50(45)mm</t>
  </si>
  <si>
    <t>192.0211.1</t>
  </si>
  <si>
    <t xml:space="preserve"> Паста ABIGEL 400 гр.   (прим. после сварки)</t>
  </si>
  <si>
    <t>860.060.031</t>
  </si>
  <si>
    <t>860.060.007</t>
  </si>
  <si>
    <t>865.120.007</t>
  </si>
  <si>
    <t>865.120.003</t>
  </si>
  <si>
    <t>866.160.001</t>
  </si>
  <si>
    <t>865.Z521.1</t>
  </si>
  <si>
    <t>866.200.001</t>
  </si>
  <si>
    <t>192.0229.1</t>
  </si>
  <si>
    <t>776.1043</t>
  </si>
  <si>
    <t>775.1043</t>
  </si>
  <si>
    <t>614.3001.1</t>
  </si>
  <si>
    <t>614.3002.1</t>
  </si>
  <si>
    <t xml:space="preserve"> RAB GRIP 36KD          4,00 м                         - KZ-2 </t>
  </si>
  <si>
    <t>142.0201.10</t>
  </si>
  <si>
    <t xml:space="preserve">                                                                 М8/М10/27 мм</t>
  </si>
  <si>
    <t>MB 401 / 501 D GRIP (медь)</t>
  </si>
  <si>
    <t>MB 401 / 501 D GRIP (латунь)</t>
  </si>
  <si>
    <t>185.D118.1</t>
  </si>
  <si>
    <t xml:space="preserve">    ABIMIG® AT 155-455</t>
  </si>
  <si>
    <t>185.0101</t>
  </si>
  <si>
    <t>904.D010.1</t>
  </si>
  <si>
    <r>
      <t xml:space="preserve">260А - 60% ПВ, D 0,6 - 1,0                    </t>
    </r>
    <r>
      <rPr>
        <b/>
        <sz val="9"/>
        <color indexed="8"/>
        <rFont val="Arial"/>
        <family val="2"/>
      </rPr>
      <t xml:space="preserve">  Исполнение для автоматической сварки       </t>
    </r>
  </si>
  <si>
    <r>
      <t xml:space="preserve">320А - 60% ПВ, D 0,8 - 1,2                      </t>
    </r>
    <r>
      <rPr>
        <b/>
        <sz val="9"/>
        <color indexed="8"/>
        <rFont val="Arial"/>
        <family val="2"/>
      </rPr>
      <t xml:space="preserve">  Исполнение для автоматической сварки       </t>
    </r>
  </si>
  <si>
    <t>914.D020.1</t>
  </si>
  <si>
    <t>918.D023.1</t>
  </si>
  <si>
    <r>
      <t xml:space="preserve">360А - 60% ПВ, D 0,8 - 1,6                      </t>
    </r>
    <r>
      <rPr>
        <b/>
        <sz val="9"/>
        <color indexed="8"/>
        <rFont val="Arial"/>
        <family val="2"/>
      </rPr>
      <t xml:space="preserve">  Исполнение для автоматической сварки       </t>
    </r>
  </si>
  <si>
    <t>916.D005.1</t>
  </si>
  <si>
    <r>
      <t xml:space="preserve">450А - 60% ПВ, D 0,8 - 2,4                      </t>
    </r>
    <r>
      <rPr>
        <b/>
        <sz val="9"/>
        <color indexed="8"/>
        <rFont val="Arial"/>
        <family val="2"/>
      </rPr>
      <t xml:space="preserve">  Исполнение для автоматической сварки       </t>
    </r>
  </si>
  <si>
    <t>012.D122</t>
  </si>
  <si>
    <t>ABIMIG® AT / ATG / MTG 255</t>
  </si>
  <si>
    <t>ABIMIG® AT / ATG / MTG 305</t>
  </si>
  <si>
    <t>ABIMIG® AT / ATG / MTG 355</t>
  </si>
  <si>
    <t xml:space="preserve"> ABIMIG® AT / ATG 405 / MTG 455</t>
  </si>
  <si>
    <t>004.D820.1</t>
  </si>
  <si>
    <t xml:space="preserve">    ABIMIG® AT / ATG / MTG 255</t>
  </si>
  <si>
    <t xml:space="preserve">    ABIMIG® AT / ATG / MTG 305</t>
  </si>
  <si>
    <t xml:space="preserve">    ABIMIG® AT / ATG / MTG 355</t>
  </si>
  <si>
    <t>014.D812</t>
  </si>
  <si>
    <t>016.D250</t>
  </si>
  <si>
    <t xml:space="preserve">    ABIMIG® AT / ATG / 405 / MTG 455</t>
  </si>
  <si>
    <t>016.D225</t>
  </si>
  <si>
    <t>788.0035.1</t>
  </si>
  <si>
    <t>788.0036.1</t>
  </si>
  <si>
    <t>788.0037.1</t>
  </si>
  <si>
    <t xml:space="preserve"> ABIMIG WTG PVC 3,0m WZ-2</t>
  </si>
  <si>
    <t xml:space="preserve"> ABIMIG WTG PVC 4,0m WZ-2</t>
  </si>
  <si>
    <t xml:space="preserve"> ABIMIG WTG PVC 5,0m WZ-2</t>
  </si>
  <si>
    <t xml:space="preserve">600А - 100% ПВ, D 0,8 - 2,4                 </t>
  </si>
  <si>
    <r>
      <t xml:space="preserve">600А - 100% ПВ, D 0,8 - 2,4                     </t>
    </r>
    <r>
      <rPr>
        <b/>
        <sz val="9"/>
        <color indexed="8"/>
        <rFont val="Arial"/>
        <family val="2"/>
      </rPr>
      <t xml:space="preserve"> Без гусака и спирали</t>
    </r>
  </si>
  <si>
    <t>788.0019.1</t>
  </si>
  <si>
    <t>788.0004.1</t>
  </si>
  <si>
    <t>788.0025.1</t>
  </si>
  <si>
    <t xml:space="preserve">600А - 100% ПВ, D 0,8 - 2,4     </t>
  </si>
  <si>
    <t xml:space="preserve">400А - 100% ПВ, D 0,8 - 2,4     </t>
  </si>
  <si>
    <t xml:space="preserve">500А - 100% ПВ, D 0,8 - 2,4     </t>
  </si>
  <si>
    <t>160.D520</t>
  </si>
  <si>
    <t>160.D521</t>
  </si>
  <si>
    <t>160.D522</t>
  </si>
  <si>
    <t>700.0312</t>
  </si>
  <si>
    <t xml:space="preserve">    WE - D 4,8 / 175 мм</t>
  </si>
  <si>
    <t xml:space="preserve"> Комплект WT340  50G X140 Y85 ST1,0 NW12,5  </t>
  </si>
  <si>
    <t xml:space="preserve"> Комплект WT440  50G X145 Y85 ST1,2 NW14,5     </t>
  </si>
  <si>
    <t xml:space="preserve"> Комплект WT540  50G X150 Y90 ST1,2 NW16      </t>
  </si>
  <si>
    <t>788.0026.1</t>
  </si>
  <si>
    <t xml:space="preserve"> Гусак ABIMIG® AT 155            45G X125 Y70 M6</t>
  </si>
  <si>
    <t xml:space="preserve"> Гусак ABIMIG® AT 255            45G X160 Y85 M6         </t>
  </si>
  <si>
    <t xml:space="preserve"> Гусак ABIMIG® MT 255 T8M   0G   X195 Y0   M6         </t>
  </si>
  <si>
    <t xml:space="preserve"> Гусак ABIMIG® AT 305            45G X160 Y85 M8  </t>
  </si>
  <si>
    <t xml:space="preserve"> Гусак ABIMIG® AT 355            45G X185 Y95 M8</t>
  </si>
  <si>
    <t xml:space="preserve"> Гусак ABIMIG® MT 355 T8M   0G   X225 Y0   M8         </t>
  </si>
  <si>
    <t xml:space="preserve"> Гусак ABIMIG® AT 405            45G X210 Y95 M8</t>
  </si>
  <si>
    <t xml:space="preserve"> Гусак ABIMIG® MT 455 T8M   45G X190 Y100 M10     </t>
  </si>
  <si>
    <t xml:space="preserve"> Гусак ABIMIG® MT 455 T8M   0G   X230 Y0   M10 </t>
  </si>
  <si>
    <t>788.0057.1</t>
  </si>
  <si>
    <t>788.0020.1</t>
  </si>
  <si>
    <t>788.0005.1</t>
  </si>
  <si>
    <t>788.0132.1</t>
  </si>
  <si>
    <t>788.0102.1</t>
  </si>
  <si>
    <t xml:space="preserve"> Гусак WT540         50G X150 Y90 </t>
  </si>
  <si>
    <t xml:space="preserve"> Гусак WT340         50G X140 Y85 </t>
  </si>
  <si>
    <t xml:space="preserve"> Гусак WT340K      50G X125 Y75</t>
  </si>
  <si>
    <t xml:space="preserve"> Гусак WT440         50G X145 Y85 </t>
  </si>
  <si>
    <t xml:space="preserve"> Гусак WT440L         0G X215 Y0 </t>
  </si>
  <si>
    <t xml:space="preserve"> Гусак WT540XXL  50G X495 Y90 </t>
  </si>
  <si>
    <t>145.0737.5</t>
  </si>
  <si>
    <t>145.D092.5</t>
  </si>
  <si>
    <t xml:space="preserve"> Газ. cопло                                                T18 NW12,5 L62</t>
  </si>
  <si>
    <t xml:space="preserve"> Газ. cопло                                                M20 NW14,5 L66 </t>
  </si>
  <si>
    <t>145.0746.5</t>
  </si>
  <si>
    <t xml:space="preserve"> Газ. cопло                                                M20 NW12 L66 </t>
  </si>
  <si>
    <t xml:space="preserve">    ABIMIG WT340</t>
  </si>
  <si>
    <t xml:space="preserve">    ABIMIG WT440</t>
  </si>
  <si>
    <t xml:space="preserve">    ABIMIG WT540</t>
  </si>
  <si>
    <t>145.0741.5</t>
  </si>
  <si>
    <t>145.0742.5</t>
  </si>
  <si>
    <t xml:space="preserve"> Газ. cопло                                                R22x1/8 NW14 L66</t>
  </si>
  <si>
    <t xml:space="preserve"> Газ. cопло                                                R22x1/8 NW20 L66</t>
  </si>
  <si>
    <t>142.0242.5</t>
  </si>
  <si>
    <t xml:space="preserve"> Вставка для наконечника                M10/M6/26 мм</t>
  </si>
  <si>
    <t>142.0253.5</t>
  </si>
  <si>
    <t xml:space="preserve"> Вставка для наконечника                M10/M8/28 мм</t>
  </si>
  <si>
    <t>ABIMIG WT540</t>
  </si>
  <si>
    <t>142.0240.5</t>
  </si>
  <si>
    <t>142.0248.5</t>
  </si>
  <si>
    <t xml:space="preserve"> Вставка для наконечника                M11/M8/27 мм</t>
  </si>
  <si>
    <t>Изоляторы</t>
  </si>
  <si>
    <t>146.0081.10</t>
  </si>
  <si>
    <t>146.0083.10</t>
  </si>
  <si>
    <t>146.D003.10</t>
  </si>
  <si>
    <t xml:space="preserve"> Изолятор                                                  D16,8/D14,8/27</t>
  </si>
  <si>
    <t xml:space="preserve"> Изолятор                                                  D17,8/D15,5/20</t>
  </si>
  <si>
    <t xml:space="preserve"> Изолятор                                                  D17,8/D15,5/33</t>
  </si>
  <si>
    <t>146.0080.10</t>
  </si>
  <si>
    <t xml:space="preserve"> Изолятор                                                  D19,8/D17,2/31</t>
  </si>
  <si>
    <t>002.0709.1</t>
  </si>
  <si>
    <t>002.0710.1</t>
  </si>
  <si>
    <t>002.0711.1</t>
  </si>
  <si>
    <t>002.0729.1</t>
  </si>
  <si>
    <t>002.0730.1</t>
  </si>
  <si>
    <t>002.0731.1</t>
  </si>
  <si>
    <t>320(340А) - 60% ПВ, D 0,8 - 1,2 (1,6)  BIKOX® - Low Weight</t>
  </si>
  <si>
    <t xml:space="preserve"> МВ EVO 15               3,00 м                         - KZ-2 FK</t>
  </si>
  <si>
    <t xml:space="preserve"> МВ EVO 15               4,00 м                         - KZ-2 FK</t>
  </si>
  <si>
    <t xml:space="preserve"> МВ EVO 15               5,00 м                         - KZ-2 FK</t>
  </si>
  <si>
    <t xml:space="preserve"> МВ EVO 15               3,00 м                         - PDG 309</t>
  </si>
  <si>
    <t xml:space="preserve"> МВ EVO 15               4,00 м                         - PDG 309</t>
  </si>
  <si>
    <t xml:space="preserve"> МВ EVO 15               5,00 м                         - PDG 309</t>
  </si>
  <si>
    <t xml:space="preserve"> RF GRIP 15              4,00 м                         - KZ-2</t>
  </si>
  <si>
    <t xml:space="preserve"> RF GRIP 15              3,00 м                         - PDG 309</t>
  </si>
  <si>
    <t xml:space="preserve"> RV 13                      2,50 м  KP                    - CN frei</t>
  </si>
  <si>
    <t xml:space="preserve">    320А - 60% ПВ, D 0,8 - 1,2                     BIKOX® - Low Weight  Т - поворотный гусак    </t>
  </si>
  <si>
    <t xml:space="preserve">    320А - 60% ПВ, D 0,8 - 1,2                     BIKOX® - Low Weight  Т - поворотный гусак</t>
  </si>
  <si>
    <t xml:space="preserve"> RF GRIP 15              3,00 м                         - KZ-2</t>
  </si>
  <si>
    <t xml:space="preserve"> MB 14 L                   3,00 м  B2                    - EA (M12x1x30)</t>
  </si>
  <si>
    <t xml:space="preserve"> MB 14 AK                2,50 м  B2                    - EA (M12x1x28)</t>
  </si>
  <si>
    <t xml:space="preserve"> ABIMIG® AT 155 LW             3,00 м         - KZ-2</t>
  </si>
  <si>
    <t xml:space="preserve"> ABIMIG® AT 155 LW             4,00 м         - KZ-2</t>
  </si>
  <si>
    <t xml:space="preserve"> ABIMIG® AT 155 LW             5,00 м         - KZ-2</t>
  </si>
  <si>
    <t xml:space="preserve"> ABIMIG® AT 255 LW             3,00 м          - KZ-2</t>
  </si>
  <si>
    <t xml:space="preserve"> ABIMIG® AT 255 LW             4,00 м          - KZ-2</t>
  </si>
  <si>
    <t xml:space="preserve"> ABIMIG® AT 255 LW             5,00 м          - KZ-2</t>
  </si>
  <si>
    <t xml:space="preserve"> ABIMIG® AT 305 LW             3,00 м         - KZ-2</t>
  </si>
  <si>
    <t xml:space="preserve"> ABIMIG® AT 305 LW             4,00 м         - KZ-2</t>
  </si>
  <si>
    <t xml:space="preserve"> ABIMIG® AT 305 LW             5,00 м         - KZ-2</t>
  </si>
  <si>
    <t xml:space="preserve"> RF GRIP 25              3,00 м                         - KZ-2</t>
  </si>
  <si>
    <t xml:space="preserve"> RF GRIP 25              4,00 м                         - KZ-2</t>
  </si>
  <si>
    <t xml:space="preserve"> RF GRIP 25              5,00 м                         - KZ-2</t>
  </si>
  <si>
    <t xml:space="preserve"> RF GRIP 25              3,00 м                         - PDG 309</t>
  </si>
  <si>
    <t xml:space="preserve"> RF GRIP 25              4,00 м                         - PDG 309</t>
  </si>
  <si>
    <t xml:space="preserve"> RF GRIP 25              5,00 м                         - PDG 309</t>
  </si>
  <si>
    <t xml:space="preserve"> RF GRIP 25              3,00 м                         - PDG 508</t>
  </si>
  <si>
    <t xml:space="preserve"> RF GRIP 36LC         3,00 м                        - KZ-2</t>
  </si>
  <si>
    <t xml:space="preserve"> RF GRIP 36LC         4,00 м                        - KZ-2</t>
  </si>
  <si>
    <t xml:space="preserve"> RF GRIP 36LC         5,00 м                        - KZ-2</t>
  </si>
  <si>
    <t xml:space="preserve"> RF GRIP 36LC         3,00 м                        - PDG 421</t>
  </si>
  <si>
    <t xml:space="preserve"> RF GRIP 36LC         3,00 м                        - PDG 309</t>
  </si>
  <si>
    <t xml:space="preserve"> RF GRIP 36LC         4,00 м                        - PDG 309</t>
  </si>
  <si>
    <t xml:space="preserve"> RF GRIP 36LC         3,00 м                        - PDG 508</t>
  </si>
  <si>
    <t xml:space="preserve"> RF GRIP 45              3,00 м                          - KZ-2</t>
  </si>
  <si>
    <t xml:space="preserve"> RF GRIP 45              4,00 м                          - KZ-2</t>
  </si>
  <si>
    <t xml:space="preserve"> RF GRIP 45              5,00 м                          - KZ-2</t>
  </si>
  <si>
    <t xml:space="preserve"> RF GRIP 45              3,00 м                          - PDG 508</t>
  </si>
  <si>
    <t xml:space="preserve"> RF GRIP 45              4,00 м                          - PDG 508</t>
  </si>
  <si>
    <t xml:space="preserve"> RF GRIP 45              5,00 м                          - PDG 508</t>
  </si>
  <si>
    <t xml:space="preserve"> МВ EVO PRO 24      3,00 м                         - KZ-2 FK</t>
  </si>
  <si>
    <t xml:space="preserve"> МВ EVO PRO 24      4,00 м                         - KZ-2 FK</t>
  </si>
  <si>
    <t xml:space="preserve"> МВ EVO PRO 24      5,00 м                         - KZ-2 FK</t>
  </si>
  <si>
    <t xml:space="preserve"> МВ EVO PRO 24      3,00 м                         - PDG-309</t>
  </si>
  <si>
    <t>012.0371.1</t>
  </si>
  <si>
    <t>012.0372.1</t>
  </si>
  <si>
    <t>012.0373.1</t>
  </si>
  <si>
    <t>012.0381.1</t>
  </si>
  <si>
    <t>012.0382.1</t>
  </si>
  <si>
    <t>012.0383.1</t>
  </si>
  <si>
    <t xml:space="preserve"> МВ EVO PRO 24      4,00 м                         - PDG-309</t>
  </si>
  <si>
    <t xml:space="preserve"> МВ EVO PRO 24      5,00 м                         - PDG-309</t>
  </si>
  <si>
    <t xml:space="preserve"> 914.0013</t>
  </si>
  <si>
    <t xml:space="preserve"> 914.0014</t>
  </si>
  <si>
    <t xml:space="preserve">250А - 60% ПВ, D 0,8 - 1,2                     BIKOX® - Low Weight                  </t>
  </si>
  <si>
    <t xml:space="preserve">250А - 60% ПВ, D 0,8 - 1,2                     BIKOX® - Low Weight                 </t>
  </si>
  <si>
    <t xml:space="preserve">250А - 60% ПВ, D 0,8 - 1,2                     BIKOX® - Low Weight                   </t>
  </si>
  <si>
    <t xml:space="preserve">    180А - 60% ПВ, D 0,6 - 1,0                    BIKOX® - R </t>
  </si>
  <si>
    <t xml:space="preserve">    180А - 60% ПВ, D 0,6 - 1,0                    BIKOX® - R                 </t>
  </si>
  <si>
    <t xml:space="preserve">    180А - 60% ПВ, D 0,6 - 1,0                    BIKOX® - R                         </t>
  </si>
  <si>
    <t>180А - 60% ПВ, D 0,6 - 1,0                    BIKOX® - R</t>
  </si>
  <si>
    <t>320(340A) - 60% ПВ, D 0,8 - 1,2 (1,6)  BIKOX® - Low Weight</t>
  </si>
  <si>
    <t xml:space="preserve">320(340А) - 60% ПВ, D 0,8 - 1,2 (1,6)  BIKOX® - Low Weight               </t>
  </si>
  <si>
    <t xml:space="preserve">   360А - 60% ПВ, D 0,8 - 1,6                      BIKOX® - Low Weight  Т - поворотный гусак</t>
  </si>
  <si>
    <t xml:space="preserve">350А - 60% ПВ, D 1,2 - 2,0                    для самозащитной порошковой провол., переключатель сварочного тока </t>
  </si>
  <si>
    <t xml:space="preserve">   420А - 60% ПВ, D 0,8 - 1,6                      BIKOX® - Low Weight  Т - поворотный гусак</t>
  </si>
  <si>
    <t>360А - 60% ПВ, D 1,0 - 1,6                     BIKOX® - R</t>
  </si>
  <si>
    <t>315А - 60% ПВ, D 0,8 - 1,6                     BIKOX® - R</t>
  </si>
  <si>
    <t xml:space="preserve">315А - 60% ПВ, D 0,8 - 1,6                     BIKOX® - R                     </t>
  </si>
  <si>
    <t>250А - 60% ПВ, D 0,8 - 1,2                     BIKOX® - R</t>
  </si>
  <si>
    <t xml:space="preserve">250А - 60% ПВ, D 0,8 - 1,2                     BIKOX® - R                  </t>
  </si>
  <si>
    <t xml:space="preserve">   500А - 60% ПВ, D 1,6 - 3,2 (массивной и порошковой проволоки)                   BIKOX® - R</t>
  </si>
  <si>
    <t xml:space="preserve"> 014.0529.1</t>
  </si>
  <si>
    <t xml:space="preserve"> 014.0530.1</t>
  </si>
  <si>
    <t xml:space="preserve"> 014.0531.1</t>
  </si>
  <si>
    <t xml:space="preserve"> 014.0561.1</t>
  </si>
  <si>
    <t xml:space="preserve"> МВ EVO PRO 36      3,00 м                        - KZ-2 </t>
  </si>
  <si>
    <t xml:space="preserve"> МВ EVO PRO 36      4,00 м                        - KZ-2</t>
  </si>
  <si>
    <t xml:space="preserve"> МВ EVO PRO 36      5,00 м                        - KZ-2</t>
  </si>
  <si>
    <t xml:space="preserve"> МВ EVO PRO 36      3,00 м                        - PDG-309</t>
  </si>
  <si>
    <t xml:space="preserve"> RF GRIP 36              3,00 м                         - KZ-2</t>
  </si>
  <si>
    <t xml:space="preserve"> RF GRIP 36              4,00 м                         - KZ-2</t>
  </si>
  <si>
    <t xml:space="preserve"> RF GRIP 36              5,00 м                         - KZ-2</t>
  </si>
  <si>
    <t xml:space="preserve"> RF GRIP 36              3,00 м                         - PDG 508</t>
  </si>
  <si>
    <t xml:space="preserve"> RF GRIP 36              5,00 м                         - PDG 508</t>
  </si>
  <si>
    <t xml:space="preserve"> ABIMIG® AT 405 LW              3,00 м         - KZ-2</t>
  </si>
  <si>
    <t xml:space="preserve"> ABIMIG® AT 405 LW              4,00 м         - KZ-2</t>
  </si>
  <si>
    <t xml:space="preserve"> ABIMIG® AT 405 LW              5,00 м         - KZ-2</t>
  </si>
  <si>
    <t xml:space="preserve"> ABIMIG® AT 355 LW             3,00 м          - KZ-2</t>
  </si>
  <si>
    <t xml:space="preserve"> ABIMIG® AT 355 LW             4,00 м          - KZ-2</t>
  </si>
  <si>
    <t xml:space="preserve"> ABIMIG® AT 355 LW             5,00 м          - KZ-2</t>
  </si>
  <si>
    <t xml:space="preserve"> ABIMIG® 450 V         3,00 м                          - KZ-2</t>
  </si>
  <si>
    <t xml:space="preserve"> ABIMIG® 450 V         4,00 м                          - KZ-2</t>
  </si>
  <si>
    <t xml:space="preserve"> ABIMIG® 450 V         5,00 м                          - KZ-2</t>
  </si>
  <si>
    <t xml:space="preserve"> ABIMIG® 450 V         3,00 м                          - PDG 508</t>
  </si>
  <si>
    <t xml:space="preserve"> ABIMIG® 450 V         4,00 м                          - PDG 508</t>
  </si>
  <si>
    <t xml:space="preserve"> ABIMIG® 450 V         5,00 м                          - PDG 508</t>
  </si>
  <si>
    <t xml:space="preserve"> ABIMIG® GRIP A 455 LW     3,00 м           - KZ-2</t>
  </si>
  <si>
    <t xml:space="preserve"> ABIMIG® GRIP A 455 LW     4,00 м           - KZ-2</t>
  </si>
  <si>
    <t xml:space="preserve"> ABIMIG® GRIP A 455 LW     5,00 м           - KZ-2</t>
  </si>
  <si>
    <t xml:space="preserve"> ABIMIG® GRIP A 455 LW     3,00 м           - PDG 508</t>
  </si>
  <si>
    <t xml:space="preserve"> ABIMIG® GRIP A 455 LW     4,00 м           - PDG 508</t>
  </si>
  <si>
    <t xml:space="preserve"> ABIMIG® GRIP A 455 LW     5,00 м           - PDG 508</t>
  </si>
  <si>
    <t xml:space="preserve"> RB 61G                       3,00 м  М - RG            - PDG 508 </t>
  </si>
  <si>
    <t xml:space="preserve"> RB 61G                       4,00 м  М - RG            - PDG 508 </t>
  </si>
  <si>
    <t xml:space="preserve"> RB 61G                       5,00 м  М - RG            - PDG 508 </t>
  </si>
  <si>
    <t xml:space="preserve"> MB EVO PRO 401D     3,00 м                          - WZ-2 </t>
  </si>
  <si>
    <t xml:space="preserve"> MB EVO PRO 401D     4,00 м                          - WZ-2 </t>
  </si>
  <si>
    <t xml:space="preserve"> MB EVO PRO 401D     5,00 м                          - WZ-2</t>
  </si>
  <si>
    <t xml:space="preserve">400А - 100% ПВ, D 0,8 - 1,2                </t>
  </si>
  <si>
    <t xml:space="preserve">500А - 100% ПВ, D 1,0 - 1,6 (2,4)       </t>
  </si>
  <si>
    <t xml:space="preserve">500А - 100% ПВ, D 1,0 - 1,6 (2,4)     </t>
  </si>
  <si>
    <t xml:space="preserve"> MB EVO PRO 501D     3,00 м                          - WZ-2 </t>
  </si>
  <si>
    <t xml:space="preserve"> MB EVO PRO 501D     4,00 м                          - WZ-2 </t>
  </si>
  <si>
    <t xml:space="preserve"> MB EVO PRO 501D     5,00 м                          - WZ-2 </t>
  </si>
  <si>
    <t>033.0384.1</t>
  </si>
  <si>
    <t>033.0385.1</t>
  </si>
  <si>
    <t>033.0386.1</t>
  </si>
  <si>
    <t>034.0862.1</t>
  </si>
  <si>
    <t xml:space="preserve">    400А - 100% ПВ, D 0,8 - 2,4  </t>
  </si>
  <si>
    <t xml:space="preserve">    500А - 100% ПВ, D 0,8 - 2,4     </t>
  </si>
  <si>
    <t xml:space="preserve">    600А - 100% ПВ, D 0,8 - 2,4     </t>
  </si>
  <si>
    <t>500А - 100% ПВ, D 0,8 - 2,4       Т - поворотный гусак</t>
  </si>
  <si>
    <t>788.0044.1</t>
  </si>
  <si>
    <t>788.0045.1</t>
  </si>
  <si>
    <t>788.0046.1</t>
  </si>
  <si>
    <t xml:space="preserve"> ABIMIG WT 440 PVC   3,00 м                          - WZ-2</t>
  </si>
  <si>
    <t xml:space="preserve">500А - 100% ПВ, D 0,8 - 2,4       Т - поворотный гусак         </t>
  </si>
  <si>
    <t xml:space="preserve">500А - 100% ПВ, D 0,8 - 2,4       Т - поворотный гусак          </t>
  </si>
  <si>
    <t xml:space="preserve"> ABIMIG WT 440 PVC   4,00 м                          - WZ-2</t>
  </si>
  <si>
    <t xml:space="preserve"> ABIMIG WT 440 PVC   5,00 м                          - WZ-2</t>
  </si>
  <si>
    <t>RF 15 / MB EVO 15</t>
  </si>
  <si>
    <t>160.D427</t>
  </si>
  <si>
    <t>160.D428</t>
  </si>
  <si>
    <t>160.D429</t>
  </si>
  <si>
    <t xml:space="preserve">    RF 36LC</t>
  </si>
  <si>
    <t xml:space="preserve">   RF36 / MB EVO 36 </t>
  </si>
  <si>
    <t xml:space="preserve">    ABIMIG® GRIP A / ABIMIG® AT 355 / MB EVO PRO 36</t>
  </si>
  <si>
    <t xml:space="preserve">    ABIMIG® GRIP A / ABIMIG® AT 305 / MB EVO PRO 26</t>
  </si>
  <si>
    <t>160.1315.1</t>
  </si>
  <si>
    <t>160.1316.1</t>
  </si>
  <si>
    <t>160.1317.1</t>
  </si>
  <si>
    <t>160.1330.1</t>
  </si>
  <si>
    <t>160.1331.1</t>
  </si>
  <si>
    <t>160.1332.1</t>
  </si>
  <si>
    <t xml:space="preserve">    MB EVO PRO 15</t>
  </si>
  <si>
    <t xml:space="preserve">    ABIMIG® GRIP A / ABIMIG® AT 155 </t>
  </si>
  <si>
    <t xml:space="preserve">    MB EVO PRO 24</t>
  </si>
  <si>
    <t>Шланговые пакеты</t>
  </si>
  <si>
    <r>
      <t xml:space="preserve"> Шланговый пакет BIKOX</t>
    </r>
    <r>
      <rPr>
        <sz val="9"/>
        <color indexed="8"/>
        <rFont val="Arial Cyr"/>
        <family val="0"/>
      </rPr>
      <t>®</t>
    </r>
    <r>
      <rPr>
        <sz val="9"/>
        <color indexed="8"/>
        <rFont val="Arial"/>
        <family val="2"/>
      </rPr>
      <t xml:space="preserve"> 16 R  2-x пол.  3,00 м</t>
    </r>
  </si>
  <si>
    <r>
      <t xml:space="preserve"> Шланговый пакет BIKOX</t>
    </r>
    <r>
      <rPr>
        <sz val="9"/>
        <color indexed="8"/>
        <rFont val="Arial Cyr"/>
        <family val="0"/>
      </rPr>
      <t>® 16 R  2-x пол.</t>
    </r>
    <r>
      <rPr>
        <sz val="9"/>
        <color indexed="8"/>
        <rFont val="Arial"/>
        <family val="2"/>
      </rPr>
      <t xml:space="preserve">  4,00 м</t>
    </r>
  </si>
  <si>
    <r>
      <t xml:space="preserve"> Шланговый пакет BIKOX</t>
    </r>
    <r>
      <rPr>
        <sz val="9"/>
        <color indexed="8"/>
        <rFont val="Arial Cyr"/>
        <family val="0"/>
      </rPr>
      <t>®</t>
    </r>
    <r>
      <rPr>
        <sz val="9"/>
        <color indexed="8"/>
        <rFont val="Arial"/>
        <family val="2"/>
      </rPr>
      <t xml:space="preserve"> 16 R  2-x пол.  5,00 м</t>
    </r>
  </si>
  <si>
    <r>
      <t xml:space="preserve"> Шланговый пакет BIKOX</t>
    </r>
    <r>
      <rPr>
        <sz val="9"/>
        <color indexed="8"/>
        <rFont val="Arial Cyr"/>
        <family val="0"/>
      </rPr>
      <t>®</t>
    </r>
    <r>
      <rPr>
        <sz val="9"/>
        <color indexed="8"/>
        <rFont val="Arial"/>
        <family val="2"/>
      </rPr>
      <t xml:space="preserve"> 35 R  2-x пол.  3,00 м</t>
    </r>
  </si>
  <si>
    <r>
      <t xml:space="preserve"> Шланговый пакет BIKOX</t>
    </r>
    <r>
      <rPr>
        <sz val="9"/>
        <color indexed="8"/>
        <rFont val="Arial Cyr"/>
        <family val="0"/>
      </rPr>
      <t>® 3</t>
    </r>
    <r>
      <rPr>
        <sz val="9"/>
        <color indexed="8"/>
        <rFont val="Arial"/>
        <family val="2"/>
      </rPr>
      <t>5 R  2-x пол.  4,00 м</t>
    </r>
  </si>
  <si>
    <r>
      <t xml:space="preserve"> Шланговый пакет BIKOX</t>
    </r>
    <r>
      <rPr>
        <sz val="9"/>
        <color indexed="8"/>
        <rFont val="Arial Cyr"/>
        <family val="0"/>
      </rPr>
      <t>®</t>
    </r>
    <r>
      <rPr>
        <sz val="9"/>
        <color indexed="8"/>
        <rFont val="Arial"/>
        <family val="2"/>
      </rPr>
      <t xml:space="preserve"> 35 R  2-x пол.  5,00 м</t>
    </r>
  </si>
  <si>
    <r>
      <t xml:space="preserve"> Шланговый пакет BIKOX</t>
    </r>
    <r>
      <rPr>
        <sz val="9"/>
        <color indexed="8"/>
        <rFont val="Arial Cyr"/>
        <family val="0"/>
      </rPr>
      <t>®</t>
    </r>
    <r>
      <rPr>
        <sz val="9"/>
        <color indexed="8"/>
        <rFont val="Arial"/>
        <family val="2"/>
      </rPr>
      <t xml:space="preserve"> 50 R  2-x пол.  3,00 м</t>
    </r>
  </si>
  <si>
    <r>
      <t xml:space="preserve"> Шланговый пакет BIKOX</t>
    </r>
    <r>
      <rPr>
        <sz val="9"/>
        <color indexed="8"/>
        <rFont val="Arial Cyr"/>
        <family val="0"/>
      </rPr>
      <t xml:space="preserve">® </t>
    </r>
    <r>
      <rPr>
        <sz val="9"/>
        <color indexed="8"/>
        <rFont val="Arial"/>
        <family val="2"/>
      </rPr>
      <t>50 R  2-x пол.  4,00 м</t>
    </r>
  </si>
  <si>
    <r>
      <t xml:space="preserve"> Шланговый пакет BIKOX</t>
    </r>
    <r>
      <rPr>
        <sz val="9"/>
        <color indexed="8"/>
        <rFont val="Arial Cyr"/>
        <family val="0"/>
      </rPr>
      <t>®</t>
    </r>
    <r>
      <rPr>
        <sz val="9"/>
        <color indexed="8"/>
        <rFont val="Arial"/>
        <family val="2"/>
      </rPr>
      <t xml:space="preserve"> 50 R  2-x пол.  5,00 м</t>
    </r>
  </si>
  <si>
    <t xml:space="preserve"> Шланговый пакет BIKOX® 70 R  4-x пол.  3,00 м</t>
  </si>
  <si>
    <t xml:space="preserve"> Шланговый пакет BIKOX® 70 R  4-x пол.  4,00 м</t>
  </si>
  <si>
    <t xml:space="preserve"> Шланговый пакет BIKOX® 70 R  4-x пол.  5,00 м</t>
  </si>
  <si>
    <r>
      <t xml:space="preserve"> Шланговый пакет BIKOX</t>
    </r>
    <r>
      <rPr>
        <sz val="9"/>
        <color indexed="8"/>
        <rFont val="Arial Cyr"/>
        <family val="0"/>
      </rPr>
      <t>®</t>
    </r>
    <r>
      <rPr>
        <sz val="9"/>
        <color indexed="8"/>
        <rFont val="Arial"/>
        <family val="2"/>
      </rPr>
      <t xml:space="preserve"> 70 R  4-x пол.  3,00 м</t>
    </r>
  </si>
  <si>
    <r>
      <t xml:space="preserve"> Шланговый пакет BIKOX</t>
    </r>
    <r>
      <rPr>
        <sz val="9"/>
        <color indexed="8"/>
        <rFont val="Arial Cyr"/>
        <family val="0"/>
      </rPr>
      <t>® 7</t>
    </r>
    <r>
      <rPr>
        <sz val="9"/>
        <color indexed="8"/>
        <rFont val="Arial"/>
        <family val="2"/>
      </rPr>
      <t>0 R  4-x пол.  4,00 м</t>
    </r>
  </si>
  <si>
    <r>
      <t xml:space="preserve"> Шланговый пакет BIKOX</t>
    </r>
    <r>
      <rPr>
        <sz val="9"/>
        <color indexed="8"/>
        <rFont val="Arial Cyr"/>
        <family val="0"/>
      </rPr>
      <t>®</t>
    </r>
    <r>
      <rPr>
        <sz val="9"/>
        <color indexed="8"/>
        <rFont val="Arial"/>
        <family val="2"/>
      </rPr>
      <t xml:space="preserve"> 70 R  4-x пол.  5,00 м</t>
    </r>
  </si>
  <si>
    <r>
      <t xml:space="preserve"> Шланговый пакет BIKOX</t>
    </r>
    <r>
      <rPr>
        <sz val="9"/>
        <color indexed="8"/>
        <rFont val="Arial Cyr"/>
        <family val="0"/>
      </rPr>
      <t>®</t>
    </r>
    <r>
      <rPr>
        <sz val="9"/>
        <color indexed="8"/>
        <rFont val="Arial"/>
        <family val="2"/>
      </rPr>
      <t xml:space="preserve">  14    2-x пол.  3,00 м</t>
    </r>
  </si>
  <si>
    <r>
      <t xml:space="preserve"> Шланговый пакет BIKOX</t>
    </r>
    <r>
      <rPr>
        <sz val="9"/>
        <color indexed="8"/>
        <rFont val="Arial Cyr"/>
        <family val="0"/>
      </rPr>
      <t xml:space="preserve">® </t>
    </r>
    <r>
      <rPr>
        <sz val="9"/>
        <color indexed="8"/>
        <rFont val="Arial"/>
        <family val="2"/>
      </rPr>
      <t xml:space="preserve"> 14    2-x пол.  4,00 м</t>
    </r>
  </si>
  <si>
    <r>
      <t xml:space="preserve"> Шланговый пакет BIKOX</t>
    </r>
    <r>
      <rPr>
        <sz val="9"/>
        <color indexed="8"/>
        <rFont val="Arial Cyr"/>
        <family val="0"/>
      </rPr>
      <t>®</t>
    </r>
    <r>
      <rPr>
        <sz val="9"/>
        <color indexed="8"/>
        <rFont val="Arial"/>
        <family val="2"/>
      </rPr>
      <t xml:space="preserve">  14    2-x пол.  5,00 м</t>
    </r>
  </si>
  <si>
    <t xml:space="preserve"> Шланговый пакет BIKOX®  18    2-x пол.  3,00 м</t>
  </si>
  <si>
    <t xml:space="preserve"> Шланговый пакет BIKOX®  18    2-x пол.  4,00 м</t>
  </si>
  <si>
    <t xml:space="preserve"> Шланговый пакет BIKOX®  18    2-x пол.  5,00 м</t>
  </si>
  <si>
    <r>
      <t xml:space="preserve"> Шланговый пакет BIKOX</t>
    </r>
    <r>
      <rPr>
        <sz val="9"/>
        <color indexed="8"/>
        <rFont val="Arial Cyr"/>
        <family val="0"/>
      </rPr>
      <t>®</t>
    </r>
    <r>
      <rPr>
        <sz val="9"/>
        <color indexed="8"/>
        <rFont val="Arial"/>
        <family val="2"/>
      </rPr>
      <t xml:space="preserve">  28    2-x пол.  3,00 м</t>
    </r>
  </si>
  <si>
    <r>
      <t xml:space="preserve"> Шланговый пакет BIKOX</t>
    </r>
    <r>
      <rPr>
        <sz val="9"/>
        <color indexed="8"/>
        <rFont val="Arial Cyr"/>
        <family val="0"/>
      </rPr>
      <t xml:space="preserve">® </t>
    </r>
    <r>
      <rPr>
        <sz val="9"/>
        <color indexed="8"/>
        <rFont val="Arial"/>
        <family val="2"/>
      </rPr>
      <t xml:space="preserve"> 28    2-x пол.  4,00 м</t>
    </r>
  </si>
  <si>
    <r>
      <t xml:space="preserve"> Шланговый пакет BIKOX</t>
    </r>
    <r>
      <rPr>
        <sz val="9"/>
        <color indexed="8"/>
        <rFont val="Arial Cyr"/>
        <family val="0"/>
      </rPr>
      <t>®</t>
    </r>
    <r>
      <rPr>
        <sz val="9"/>
        <color indexed="8"/>
        <rFont val="Arial"/>
        <family val="2"/>
      </rPr>
      <t xml:space="preserve">  28    2-x пол.  5,00 м</t>
    </r>
  </si>
  <si>
    <r>
      <t xml:space="preserve"> Шланговый пакет BIKOX</t>
    </r>
    <r>
      <rPr>
        <sz val="9"/>
        <color indexed="8"/>
        <rFont val="Arial Cyr"/>
        <family val="0"/>
      </rPr>
      <t>®</t>
    </r>
    <r>
      <rPr>
        <sz val="9"/>
        <color indexed="8"/>
        <rFont val="Arial"/>
        <family val="2"/>
      </rPr>
      <t xml:space="preserve">  37    2-x пол.  3,00 м</t>
    </r>
  </si>
  <si>
    <r>
      <t xml:space="preserve"> Шланговый пакет BIKOX</t>
    </r>
    <r>
      <rPr>
        <sz val="9"/>
        <color indexed="8"/>
        <rFont val="Arial Cyr"/>
        <family val="0"/>
      </rPr>
      <t xml:space="preserve">® </t>
    </r>
    <r>
      <rPr>
        <sz val="9"/>
        <color indexed="8"/>
        <rFont val="Arial"/>
        <family val="2"/>
      </rPr>
      <t xml:space="preserve"> 37    2-x пол.  4,00 м</t>
    </r>
  </si>
  <si>
    <r>
      <t xml:space="preserve"> Шланговый пакет BIKOX</t>
    </r>
    <r>
      <rPr>
        <sz val="9"/>
        <color indexed="8"/>
        <rFont val="Arial Cyr"/>
        <family val="0"/>
      </rPr>
      <t>®</t>
    </r>
    <r>
      <rPr>
        <sz val="9"/>
        <color indexed="8"/>
        <rFont val="Arial"/>
        <family val="2"/>
      </rPr>
      <t xml:space="preserve">  37    2-x пол.  5,00 м</t>
    </r>
  </si>
  <si>
    <r>
      <t xml:space="preserve"> Шланговый пакет BIKOX</t>
    </r>
    <r>
      <rPr>
        <sz val="9"/>
        <color indexed="8"/>
        <rFont val="Arial Cyr"/>
        <family val="0"/>
      </rPr>
      <t>®</t>
    </r>
    <r>
      <rPr>
        <sz val="9"/>
        <color indexed="8"/>
        <rFont val="Arial"/>
        <family val="2"/>
      </rPr>
      <t xml:space="preserve">  42    2-x пол.  3,00 м</t>
    </r>
  </si>
  <si>
    <r>
      <t xml:space="preserve"> Шланговый пакет BIKOX</t>
    </r>
    <r>
      <rPr>
        <sz val="9"/>
        <color indexed="8"/>
        <rFont val="Arial Cyr"/>
        <family val="0"/>
      </rPr>
      <t xml:space="preserve">® </t>
    </r>
    <r>
      <rPr>
        <sz val="9"/>
        <color indexed="8"/>
        <rFont val="Arial"/>
        <family val="2"/>
      </rPr>
      <t xml:space="preserve"> 42    2-x пол.  4,00 м</t>
    </r>
  </si>
  <si>
    <r>
      <t xml:space="preserve"> Шланговый пакет BIKOX</t>
    </r>
    <r>
      <rPr>
        <sz val="9"/>
        <color indexed="8"/>
        <rFont val="Arial Cyr"/>
        <family val="0"/>
      </rPr>
      <t>®</t>
    </r>
    <r>
      <rPr>
        <sz val="9"/>
        <color indexed="8"/>
        <rFont val="Arial"/>
        <family val="2"/>
      </rPr>
      <t xml:space="preserve">  42    2-x пол.  5,00 м</t>
    </r>
  </si>
  <si>
    <r>
      <t xml:space="preserve"> Шланговый пакет BIKOX</t>
    </r>
    <r>
      <rPr>
        <sz val="9"/>
        <color indexed="8"/>
        <rFont val="Arial Cyr"/>
        <family val="0"/>
      </rPr>
      <t>®</t>
    </r>
    <r>
      <rPr>
        <sz val="9"/>
        <color indexed="8"/>
        <rFont val="Arial"/>
        <family val="2"/>
      </rPr>
      <t xml:space="preserve">  53    2-x пол.  3,00 м</t>
    </r>
  </si>
  <si>
    <r>
      <t xml:space="preserve"> Шланговый пакет BIKOX</t>
    </r>
    <r>
      <rPr>
        <sz val="9"/>
        <color indexed="8"/>
        <rFont val="Arial Cyr"/>
        <family val="0"/>
      </rPr>
      <t xml:space="preserve">® </t>
    </r>
    <r>
      <rPr>
        <sz val="9"/>
        <color indexed="8"/>
        <rFont val="Arial"/>
        <family val="2"/>
      </rPr>
      <t xml:space="preserve"> 53    2-x пол.  4,00 м</t>
    </r>
  </si>
  <si>
    <r>
      <t xml:space="preserve"> Шланговый пакет BIKOX</t>
    </r>
    <r>
      <rPr>
        <sz val="9"/>
        <color indexed="8"/>
        <rFont val="Arial Cyr"/>
        <family val="0"/>
      </rPr>
      <t>®</t>
    </r>
    <r>
      <rPr>
        <sz val="9"/>
        <color indexed="8"/>
        <rFont val="Arial"/>
        <family val="2"/>
      </rPr>
      <t xml:space="preserve">  53    2-x пол.  5,00 м</t>
    </r>
  </si>
  <si>
    <r>
      <t xml:space="preserve"> Шланговый пакет BIKOX</t>
    </r>
    <r>
      <rPr>
        <sz val="9"/>
        <color indexed="8"/>
        <rFont val="Arial Cyr"/>
        <family val="0"/>
      </rPr>
      <t>®</t>
    </r>
    <r>
      <rPr>
        <sz val="9"/>
        <color indexed="8"/>
        <rFont val="Arial"/>
        <family val="2"/>
      </rPr>
      <t xml:space="preserve">  70    2-x пол.  3,00 м</t>
    </r>
  </si>
  <si>
    <r>
      <t xml:space="preserve"> Шланговый пакет BIKOX</t>
    </r>
    <r>
      <rPr>
        <sz val="9"/>
        <color indexed="8"/>
        <rFont val="Arial Cyr"/>
        <family val="0"/>
      </rPr>
      <t xml:space="preserve">® </t>
    </r>
    <r>
      <rPr>
        <sz val="9"/>
        <color indexed="8"/>
        <rFont val="Arial"/>
        <family val="2"/>
      </rPr>
      <t xml:space="preserve"> 70    2-x пол.  4,00 м</t>
    </r>
  </si>
  <si>
    <r>
      <t xml:space="preserve"> Шланговый пакет BIKOX</t>
    </r>
    <r>
      <rPr>
        <sz val="9"/>
        <color indexed="8"/>
        <rFont val="Arial Cyr"/>
        <family val="0"/>
      </rPr>
      <t>®</t>
    </r>
    <r>
      <rPr>
        <sz val="9"/>
        <color indexed="8"/>
        <rFont val="Arial"/>
        <family val="2"/>
      </rPr>
      <t xml:space="preserve">  70    2-x пол.  5,00 м</t>
    </r>
  </si>
  <si>
    <t>022.0202</t>
  </si>
  <si>
    <t>022.0203</t>
  </si>
  <si>
    <t>022.0204</t>
  </si>
  <si>
    <t xml:space="preserve">    MB GRIP 401/501D</t>
  </si>
  <si>
    <t xml:space="preserve">    MB EVO PRO 401/501D</t>
  </si>
  <si>
    <t>022.0259.1</t>
  </si>
  <si>
    <t>022.0260.1</t>
  </si>
  <si>
    <t>022.0261.1</t>
  </si>
  <si>
    <t xml:space="preserve"> Шланговый пакет  3,00 м</t>
  </si>
  <si>
    <t xml:space="preserve"> Шланговый пакет  4,00 м</t>
  </si>
  <si>
    <t xml:space="preserve"> Шланговый пакет  5,00 м</t>
  </si>
  <si>
    <t xml:space="preserve">MB EVO PRO 401 D </t>
  </si>
  <si>
    <t>MB EVO PRO 501 D</t>
  </si>
  <si>
    <t>033.0378.1</t>
  </si>
  <si>
    <t>034.0856.1</t>
  </si>
  <si>
    <t xml:space="preserve"> Мундштук MB EVO PRO 401 D</t>
  </si>
  <si>
    <t xml:space="preserve"> Мундштук MB EVO PRO 501 D</t>
  </si>
  <si>
    <t xml:space="preserve"> Рукоятка MB EVO PRO</t>
  </si>
  <si>
    <t>185.0142.1</t>
  </si>
  <si>
    <t xml:space="preserve"> Кнопка эргономик 2-пол</t>
  </si>
  <si>
    <t xml:space="preserve">MB EVO PRO 401 / 501 / D </t>
  </si>
  <si>
    <t>MB EVO / EVO PRO</t>
  </si>
  <si>
    <t xml:space="preserve"> Рукоятка MB EVO PRO 401 / 501 / D</t>
  </si>
  <si>
    <t>180.0176.1</t>
  </si>
  <si>
    <t>002.0715.1</t>
  </si>
  <si>
    <t>012.0374.1</t>
  </si>
  <si>
    <t>014.0518.1</t>
  </si>
  <si>
    <t xml:space="preserve"> Мундштук МВ EVO / EVO PRO 15</t>
  </si>
  <si>
    <t xml:space="preserve"> Мундштук МВ EVO / EVO PRO 24</t>
  </si>
  <si>
    <t xml:space="preserve"> Мундштук МВ EVO / EVO PRO 36</t>
  </si>
  <si>
    <t>MB EVO / EVO PRO 15</t>
  </si>
  <si>
    <t>MB EVO / EVO PRO 24</t>
  </si>
  <si>
    <t>MB EVO / EVO PRO 36</t>
  </si>
  <si>
    <t>RF 45 / RF 45 GRIP</t>
  </si>
  <si>
    <t>MB EVO PRO</t>
  </si>
  <si>
    <t>501.2677.1</t>
  </si>
  <si>
    <t xml:space="preserve"> Центральный штекер WZ-2 MB EVO / EVO PRO</t>
  </si>
  <si>
    <t>ABIMIG WT340</t>
  </si>
  <si>
    <t>ABIMIG WT440</t>
  </si>
  <si>
    <t xml:space="preserve"> Вставка для наконечника   Cu        M11/M8/27 мм</t>
  </si>
  <si>
    <t xml:space="preserve"> Вставка для наконечника    Cu       M11/M8/27 мм</t>
  </si>
  <si>
    <t>192.0239.1</t>
  </si>
  <si>
    <t xml:space="preserve"> Эмульсия ABIBLUE (10 л)</t>
  </si>
  <si>
    <t>7T9….</t>
  </si>
  <si>
    <t xml:space="preserve">    Головка ABITIG® GRIP 500 W</t>
  </si>
  <si>
    <t>775. 0041.1</t>
  </si>
  <si>
    <t>775.0051.1</t>
  </si>
  <si>
    <t>775.0053.1</t>
  </si>
  <si>
    <t xml:space="preserve">    ABITIG® GRIP 500W</t>
  </si>
  <si>
    <t xml:space="preserve">    ABITIG® GRIP 200 / 450W</t>
  </si>
  <si>
    <t xml:space="preserve">    ABITIG® GRIP 150 / 260W</t>
  </si>
  <si>
    <t xml:space="preserve">   Электрододержатель D 6,4</t>
  </si>
  <si>
    <t>779.6044</t>
  </si>
  <si>
    <t>779.6049</t>
  </si>
  <si>
    <t>779.6045</t>
  </si>
  <si>
    <t>779.6046</t>
  </si>
  <si>
    <t>779.6047</t>
  </si>
  <si>
    <t>779.6048</t>
  </si>
  <si>
    <t>779.6050</t>
  </si>
  <si>
    <t xml:space="preserve">   ABITIG®GRIP 500W</t>
  </si>
  <si>
    <t xml:space="preserve">   ABITIG®GRIP 200 / 450W</t>
  </si>
  <si>
    <t xml:space="preserve">   ABITIG®GRIP 150 / 260W</t>
  </si>
  <si>
    <t>ABITIG®GRIP 150 / 260W</t>
  </si>
  <si>
    <t>ABITIG®GRIP 200 / 450W</t>
  </si>
  <si>
    <t>775.0058.1</t>
  </si>
  <si>
    <t>ABITIG® GRIP 500W</t>
  </si>
  <si>
    <t>778.1183</t>
  </si>
  <si>
    <t>778.1184</t>
  </si>
  <si>
    <t xml:space="preserve">   Керамическое сопло- NW 12,5 мм </t>
  </si>
  <si>
    <t xml:space="preserve">   Керамическое сопло- NW 19,5 мм </t>
  </si>
  <si>
    <t xml:space="preserve">   Керамическое сопло- NW 16,0 мм </t>
  </si>
  <si>
    <t>400.1276.1</t>
  </si>
  <si>
    <t xml:space="preserve">    Модуль управления BIS-52</t>
  </si>
  <si>
    <t xml:space="preserve">    ABITIG GRIP</t>
  </si>
  <si>
    <t>180.0130.1</t>
  </si>
  <si>
    <t xml:space="preserve">    Рукоятка</t>
  </si>
  <si>
    <t xml:space="preserve">    RF 25 / MB 24 EVO</t>
  </si>
  <si>
    <t xml:space="preserve">    ABIMIG® GRIP A / ABIMIG® AT 255</t>
  </si>
  <si>
    <t xml:space="preserve">    ABIMIG® GRIP A / ABIMIG® AT 305</t>
  </si>
  <si>
    <r>
      <t xml:space="preserve">Сварочные горелки </t>
    </r>
    <r>
      <rPr>
        <b/>
        <sz val="14"/>
        <color indexed="8"/>
        <rFont val="Arial"/>
        <family val="2"/>
      </rPr>
      <t>MIG/MAG</t>
    </r>
    <r>
      <rPr>
        <b/>
        <sz val="10"/>
        <color indexed="8"/>
        <rFont val="Arial"/>
        <family val="2"/>
      </rPr>
      <t xml:space="preserve"> </t>
    </r>
    <r>
      <rPr>
        <sz val="10"/>
        <color indexed="8"/>
        <rFont val="Arial"/>
        <family val="2"/>
      </rPr>
      <t xml:space="preserve">(сварка в СО2 / газовая смесь*, охлаждение газом) - серии </t>
    </r>
    <r>
      <rPr>
        <sz val="10"/>
        <color indexed="8"/>
        <rFont val="Arial Cyr"/>
        <family val="0"/>
      </rPr>
      <t>ABIMIG® AT,  ABIMIG® WT</t>
    </r>
  </si>
  <si>
    <r>
      <t xml:space="preserve">Сварочные горелки </t>
    </r>
    <r>
      <rPr>
        <b/>
        <sz val="14"/>
        <rFont val="Arial"/>
        <family val="2"/>
      </rPr>
      <t>WIG/TIG</t>
    </r>
    <r>
      <rPr>
        <sz val="10"/>
        <rFont val="Arial"/>
        <family val="2"/>
      </rPr>
      <t xml:space="preserve"> (сварка в среде аргона)</t>
    </r>
  </si>
  <si>
    <t>501.1335</t>
  </si>
  <si>
    <t xml:space="preserve"> Центральное гнездо ZL-2 FR компакт</t>
  </si>
  <si>
    <t>аппаратная часть</t>
  </si>
  <si>
    <t>226.D035.1</t>
  </si>
  <si>
    <t xml:space="preserve"> Адаптор ZL-2/FR</t>
  </si>
  <si>
    <t xml:space="preserve">EURO-переходник </t>
  </si>
  <si>
    <t>226.D029.10</t>
  </si>
  <si>
    <t>для разъема FR</t>
  </si>
  <si>
    <t>788.0142.1</t>
  </si>
  <si>
    <t xml:space="preserve"> ABIMIG WTG PVC 5,0m FR TK UD T9P   </t>
  </si>
  <si>
    <t xml:space="preserve">600А - 100% ПВ, D 0,8 - 2,4   </t>
  </si>
  <si>
    <t>006.0134.1</t>
  </si>
  <si>
    <t xml:space="preserve"> ABIMIG® AT 155 LW             4,00 м         - FR</t>
  </si>
  <si>
    <t>767.D760.1</t>
  </si>
  <si>
    <t>767.D761.1</t>
  </si>
  <si>
    <t>767.D762.1</t>
  </si>
  <si>
    <t>767.D763.1</t>
  </si>
  <si>
    <t>767.D764.1</t>
  </si>
  <si>
    <t>767.D765.1</t>
  </si>
  <si>
    <t>767.D853.1</t>
  </si>
  <si>
    <t xml:space="preserve"> ABIMIG® GRIP A 455 LW     4,00 м           - FR</t>
  </si>
  <si>
    <t>7S3.SK.046..</t>
  </si>
  <si>
    <t xml:space="preserve">    ABITIG® 26  GRIP       4,00 м                      FR UD</t>
  </si>
  <si>
    <t xml:space="preserve">    180А (DC) / 130A (AC) - 35%ПВ, D W-электрода 0,5 - 4,0 мм              управление Up/Down</t>
  </si>
  <si>
    <r>
      <t xml:space="preserve">    ABITIG</t>
    </r>
    <r>
      <rPr>
        <sz val="9"/>
        <rFont val="Arial Cyr"/>
        <family val="0"/>
      </rPr>
      <t>®</t>
    </r>
    <r>
      <rPr>
        <sz val="9"/>
        <rFont val="Arial"/>
        <family val="2"/>
      </rPr>
      <t xml:space="preserve"> 200 GRIP    4,00 м                        FR UD</t>
    </r>
  </si>
  <si>
    <t xml:space="preserve">    200А (DC) / 140A (AC) - 35%ПВ, D W-электрода 1,6 - 3,2(4,8) мм      управление Up/Down</t>
  </si>
  <si>
    <t>7S4.SK.046..</t>
  </si>
  <si>
    <t>320А (DC) / 240A (AC) - 100%ПВ, D W-электрода 0,5 - 4,0 мм          управление Up/Down</t>
  </si>
  <si>
    <t xml:space="preserve">140А (DC) / 125A (AC) - 35%ПВ, D W-электрода 0,5 - 2,4(4,0) мм     (F - гнущаяся головка) </t>
  </si>
  <si>
    <t>140А (DC) / 125A (AC) - 35%ПВ, D W-электрода 0,5 - 2,4(4,0) мм     (F - гнущаяся головка)</t>
  </si>
  <si>
    <t>180А (DC) / 130A (AC) - 35%ПВ, D W-электрода 0,5 - 4,0 мм             (F - гнущаяся головка)</t>
  </si>
  <si>
    <t>7T4.SK.046..</t>
  </si>
  <si>
    <t xml:space="preserve">    450А (DC) / 320A (AC) - 100%ПВ, D W-электрода 1,6 - 4,8 мм          управление Up/Down</t>
  </si>
  <si>
    <r>
      <t>ABITIG</t>
    </r>
    <r>
      <rPr>
        <sz val="9"/>
        <rFont val="Arial Cyr"/>
        <family val="0"/>
      </rPr>
      <t>®</t>
    </r>
    <r>
      <rPr>
        <sz val="9"/>
        <rFont val="Arial"/>
        <family val="2"/>
      </rPr>
      <t xml:space="preserve"> 20 GRIP           4,00 м                    35-50</t>
    </r>
  </si>
  <si>
    <r>
      <t>ABITIG</t>
    </r>
    <r>
      <rPr>
        <sz val="9"/>
        <rFont val="Arial Cyr"/>
        <family val="0"/>
      </rPr>
      <t>®</t>
    </r>
    <r>
      <rPr>
        <sz val="9"/>
        <rFont val="Arial"/>
        <family val="2"/>
      </rPr>
      <t xml:space="preserve"> 20 GRIP           8,00 м                    35-50</t>
    </r>
  </si>
  <si>
    <r>
      <t>ABITIG</t>
    </r>
    <r>
      <rPr>
        <sz val="9"/>
        <rFont val="Arial Cyr"/>
        <family val="0"/>
      </rPr>
      <t>®</t>
    </r>
    <r>
      <rPr>
        <sz val="9"/>
        <rFont val="Arial"/>
        <family val="2"/>
      </rPr>
      <t xml:space="preserve"> 18   GRIP         4,00 м                    35-50</t>
    </r>
  </si>
  <si>
    <t>ABITIG® 18   GRIP         4,00 м                    FR UD</t>
  </si>
  <si>
    <r>
      <t>ABITIG</t>
    </r>
    <r>
      <rPr>
        <sz val="9"/>
        <rFont val="Arial Cyr"/>
        <family val="0"/>
      </rPr>
      <t>®</t>
    </r>
    <r>
      <rPr>
        <sz val="9"/>
        <rFont val="Arial"/>
        <family val="2"/>
      </rPr>
      <t xml:space="preserve"> 18   GRIP         8,00 м                    35-50</t>
    </r>
  </si>
  <si>
    <r>
      <t>ABITIG</t>
    </r>
    <r>
      <rPr>
        <sz val="9"/>
        <rFont val="Arial Cyr"/>
        <family val="0"/>
      </rPr>
      <t>®</t>
    </r>
    <r>
      <rPr>
        <sz val="9"/>
        <rFont val="Arial"/>
        <family val="2"/>
      </rPr>
      <t xml:space="preserve"> 18SC GRIP     4,00 м                    35-50</t>
    </r>
  </si>
  <si>
    <r>
      <t>ABITIG</t>
    </r>
    <r>
      <rPr>
        <sz val="9"/>
        <rFont val="Arial Cyr"/>
        <family val="0"/>
      </rPr>
      <t>®</t>
    </r>
    <r>
      <rPr>
        <sz val="9"/>
        <rFont val="Arial"/>
        <family val="2"/>
      </rPr>
      <t xml:space="preserve"> 18SC GRIP     8,00 м                    35-50</t>
    </r>
  </si>
  <si>
    <r>
      <t xml:space="preserve">    ABITIG</t>
    </r>
    <r>
      <rPr>
        <sz val="9"/>
        <rFont val="Arial Cyr"/>
        <family val="0"/>
      </rPr>
      <t>®</t>
    </r>
    <r>
      <rPr>
        <sz val="9"/>
        <rFont val="Arial"/>
        <family val="2"/>
      </rPr>
      <t xml:space="preserve"> 450 W  GRIP   4,00 м                    35-50</t>
    </r>
  </si>
  <si>
    <r>
      <t xml:space="preserve">    ABITIG</t>
    </r>
    <r>
      <rPr>
        <sz val="9"/>
        <rFont val="Arial Cyr"/>
        <family val="0"/>
      </rPr>
      <t>®</t>
    </r>
    <r>
      <rPr>
        <sz val="9"/>
        <rFont val="Arial"/>
        <family val="2"/>
      </rPr>
      <t xml:space="preserve"> 500 W  GRIP   4,00 м                    35-50</t>
    </r>
  </si>
  <si>
    <r>
      <t xml:space="preserve">    ABITIG</t>
    </r>
    <r>
      <rPr>
        <sz val="9"/>
        <rFont val="Arial Cyr"/>
        <family val="0"/>
      </rPr>
      <t>®</t>
    </r>
    <r>
      <rPr>
        <sz val="9"/>
        <rFont val="Arial"/>
        <family val="2"/>
      </rPr>
      <t xml:space="preserve"> 450 W  GRIP   8,00 м                    35-50</t>
    </r>
  </si>
  <si>
    <r>
      <t xml:space="preserve">    ABITIG</t>
    </r>
    <r>
      <rPr>
        <sz val="9"/>
        <rFont val="Arial Cyr"/>
        <family val="0"/>
      </rPr>
      <t>®</t>
    </r>
    <r>
      <rPr>
        <sz val="9"/>
        <rFont val="Arial"/>
        <family val="2"/>
      </rPr>
      <t xml:space="preserve"> 450 W  GRIP 12,00 м                    35-50</t>
    </r>
  </si>
  <si>
    <t>748.0090.1</t>
  </si>
  <si>
    <r>
      <t xml:space="preserve"> </t>
    </r>
    <r>
      <rPr>
        <sz val="9"/>
        <color indexed="8"/>
        <rFont val="Arial"/>
        <family val="2"/>
      </rPr>
      <t xml:space="preserve"> ABICUT 75 HF,                     4,00 м                       EA  </t>
    </r>
  </si>
  <si>
    <t xml:space="preserve">  ABIPLAS® CUT MT 70,     12,00 м                       ZA</t>
  </si>
  <si>
    <t xml:space="preserve">  ABIPLAS® CUT MT 70,        6,00 м                      EA</t>
  </si>
  <si>
    <t xml:space="preserve">  ABIPLAS® CUT MT 70,        6,00 м                      ZA             </t>
  </si>
  <si>
    <t xml:space="preserve"> 742.Z501.1</t>
  </si>
  <si>
    <t>742.Z504.1</t>
  </si>
  <si>
    <t xml:space="preserve">  ABIPLAS® CUT MT 150,    12,00 м                       EA </t>
  </si>
  <si>
    <t xml:space="preserve">  ABIPLAS® CUT MT 150,    12,00 м                       ZA</t>
  </si>
  <si>
    <t>757.0080.1</t>
  </si>
  <si>
    <t>757.0081.1</t>
  </si>
  <si>
    <t xml:space="preserve"> ABIMIG® GRIP A 155 LW      3,00 м         - KZ-2 </t>
  </si>
  <si>
    <t>767.D912.1</t>
  </si>
  <si>
    <t xml:space="preserve">    ABITIG®GRIP 500W</t>
  </si>
  <si>
    <t xml:space="preserve">    ABITIG®GRIP 200W / 450W</t>
  </si>
  <si>
    <t xml:space="preserve">    ABITIG®GRIP 150W / 260W</t>
  </si>
  <si>
    <t>766.1533.1</t>
  </si>
  <si>
    <t>766.1534.1</t>
  </si>
  <si>
    <t>766.1535.1</t>
  </si>
  <si>
    <t xml:space="preserve"> ABIMIG W 440 PVC   3,00 м                            - WZ-2</t>
  </si>
  <si>
    <t xml:space="preserve"> ABIMIG W 440 PVC   4,00 м                            - WZ-2</t>
  </si>
  <si>
    <t xml:space="preserve"> ABIMIG W 440 PVC   5,00 м                            - WZ-2</t>
  </si>
  <si>
    <t xml:space="preserve"> ABIMIG W 540 PVC   3,00 м                            - WZ-2</t>
  </si>
  <si>
    <t>766.1536.1</t>
  </si>
  <si>
    <t xml:space="preserve">500А - 100% ПВ, D 0,8 - 2,4       </t>
  </si>
  <si>
    <t xml:space="preserve">500А - 100% ПВ, D 0,8 - 2,4      </t>
  </si>
  <si>
    <t xml:space="preserve">600А - 100% ПВ, D 0,8 - 2,4      </t>
  </si>
  <si>
    <t xml:space="preserve"> Цанга  FR</t>
  </si>
  <si>
    <t>516.D142</t>
  </si>
  <si>
    <t xml:space="preserve">  K 12 T   3,00 м</t>
  </si>
  <si>
    <t xml:space="preserve">  К 10      3,00 м</t>
  </si>
  <si>
    <t xml:space="preserve">  K 12      3,00 м</t>
  </si>
  <si>
    <t xml:space="preserve">  K 16      3,00 м</t>
  </si>
  <si>
    <t xml:space="preserve">  K 20      3,00 м</t>
  </si>
  <si>
    <t xml:space="preserve">  K 16T    3,00 м</t>
  </si>
  <si>
    <t>516.D150</t>
  </si>
  <si>
    <t xml:space="preserve">  Версия "Т" - поворотный</t>
  </si>
  <si>
    <r>
      <t xml:space="preserve">    ABITIG</t>
    </r>
    <r>
      <rPr>
        <sz val="9"/>
        <rFont val="Arial Cyr"/>
        <family val="0"/>
      </rPr>
      <t>®</t>
    </r>
    <r>
      <rPr>
        <sz val="9"/>
        <rFont val="Arial"/>
        <family val="2"/>
      </rPr>
      <t xml:space="preserve"> 450 W  GRIP   4,00 м                    FR UD</t>
    </r>
  </si>
  <si>
    <t>034.0863.1</t>
  </si>
  <si>
    <t>034.0864.1</t>
  </si>
  <si>
    <t xml:space="preserve"> ABIMIG® MTG 255 T          3,00 м         - KZ-0</t>
  </si>
  <si>
    <t xml:space="preserve"> ABIMIG® MTG 305 T          3,00 м         - KZ-0</t>
  </si>
  <si>
    <t xml:space="preserve"> ABIMIG® MTG 355 T          3,00 м         - KZ-0</t>
  </si>
  <si>
    <t xml:space="preserve"> ABIMIG® MTG 455 T          3,00 м         - KZ-0</t>
  </si>
  <si>
    <r>
      <t xml:space="preserve"> AUT 36КD    0</t>
    </r>
    <r>
      <rPr>
        <sz val="9"/>
        <color indexed="8"/>
        <rFont val="Arial Cyr"/>
        <family val="0"/>
      </rPr>
      <t>˚</t>
    </r>
    <r>
      <rPr>
        <sz val="9"/>
        <color indexed="8"/>
        <rFont val="Arial"/>
        <family val="2"/>
      </rPr>
      <t xml:space="preserve">          3,00 м                        - KZ-0 </t>
    </r>
  </si>
  <si>
    <r>
      <t xml:space="preserve"> AUT 36КD  45</t>
    </r>
    <r>
      <rPr>
        <sz val="9"/>
        <color indexed="8"/>
        <rFont val="Arial Cyr"/>
        <family val="0"/>
      </rPr>
      <t>˚</t>
    </r>
    <r>
      <rPr>
        <sz val="9"/>
        <color indexed="8"/>
        <rFont val="Arial"/>
        <family val="2"/>
      </rPr>
      <t xml:space="preserve">          3,00 м                        - KZ-0 </t>
    </r>
  </si>
  <si>
    <r>
      <t xml:space="preserve"> AUT 61GD    0</t>
    </r>
    <r>
      <rPr>
        <sz val="9"/>
        <color indexed="8"/>
        <rFont val="Arial Cyr"/>
        <family val="0"/>
      </rPr>
      <t>˚</t>
    </r>
    <r>
      <rPr>
        <sz val="9"/>
        <color indexed="8"/>
        <rFont val="Arial"/>
        <family val="2"/>
      </rPr>
      <t xml:space="preserve">                  3,00 м                   - KZ-0 </t>
    </r>
  </si>
  <si>
    <r>
      <t xml:space="preserve"> AUT 401D/501D    0</t>
    </r>
    <r>
      <rPr>
        <sz val="9"/>
        <color indexed="8"/>
        <rFont val="Arial Cyr"/>
        <family val="0"/>
      </rPr>
      <t>˚</t>
    </r>
    <r>
      <rPr>
        <sz val="9"/>
        <color indexed="8"/>
        <rFont val="Arial"/>
        <family val="2"/>
      </rPr>
      <t xml:space="preserve">   3,00 м                          - WZ-0 </t>
    </r>
  </si>
  <si>
    <r>
      <t xml:space="preserve"> AUT 401D/501D  45</t>
    </r>
    <r>
      <rPr>
        <sz val="9"/>
        <color indexed="8"/>
        <rFont val="Arial Cyr"/>
        <family val="0"/>
      </rPr>
      <t>˚</t>
    </r>
    <r>
      <rPr>
        <sz val="9"/>
        <color indexed="8"/>
        <rFont val="Arial"/>
        <family val="2"/>
      </rPr>
      <t xml:space="preserve">   3,00 м                          - WZ-0</t>
    </r>
  </si>
  <si>
    <t xml:space="preserve">                                                                 M6/M14/51 мм    </t>
  </si>
  <si>
    <t xml:space="preserve">   внутреннее</t>
  </si>
  <si>
    <t>771.0521</t>
  </si>
  <si>
    <t xml:space="preserve">    Модуль BCS-00 </t>
  </si>
  <si>
    <t xml:space="preserve">    ABITIG 9/20/17/18/26/18SC/24/150/200</t>
  </si>
  <si>
    <t>519.0012.10</t>
  </si>
  <si>
    <t>519.0014.5</t>
  </si>
  <si>
    <t>513.0012.1</t>
  </si>
  <si>
    <t xml:space="preserve"> Предохранительная втулка  МВ 15 </t>
  </si>
  <si>
    <t>Защитное стекло для маски сварщика 118х108</t>
  </si>
  <si>
    <t>Защитное стекло для маски сварщика 96х47</t>
  </si>
  <si>
    <r>
      <t xml:space="preserve"> Шланговый пакет BIKOX</t>
    </r>
    <r>
      <rPr>
        <sz val="9"/>
        <color indexed="8"/>
        <rFont val="Arial Cyr"/>
        <family val="0"/>
      </rPr>
      <t>®</t>
    </r>
    <r>
      <rPr>
        <sz val="9"/>
        <color indexed="8"/>
        <rFont val="Arial"/>
        <family val="2"/>
      </rPr>
      <t xml:space="preserve"> 25 R  2-x пол.  3,00 м</t>
    </r>
  </si>
  <si>
    <r>
      <t xml:space="preserve"> Шланговый пакет BIKOX</t>
    </r>
    <r>
      <rPr>
        <sz val="9"/>
        <color indexed="8"/>
        <rFont val="Arial Cyr"/>
        <family val="0"/>
      </rPr>
      <t>® 25</t>
    </r>
    <r>
      <rPr>
        <sz val="9"/>
        <color indexed="8"/>
        <rFont val="Arial"/>
        <family val="2"/>
      </rPr>
      <t xml:space="preserve"> R  2-x пол.  4,00 м</t>
    </r>
  </si>
  <si>
    <r>
      <t xml:space="preserve"> Шланговый пакет BIKOX</t>
    </r>
    <r>
      <rPr>
        <sz val="9"/>
        <color indexed="8"/>
        <rFont val="Arial Cyr"/>
        <family val="0"/>
      </rPr>
      <t>®</t>
    </r>
    <r>
      <rPr>
        <sz val="9"/>
        <color indexed="8"/>
        <rFont val="Arial"/>
        <family val="2"/>
      </rPr>
      <t xml:space="preserve"> 25 R  2-x пол.  5,00 м</t>
    </r>
  </si>
  <si>
    <t xml:space="preserve"> Кнопка 2-х полюсная</t>
  </si>
  <si>
    <t>ABIMIG® A 155-455 / MB GRIP</t>
  </si>
  <si>
    <r>
      <t>ABITIG</t>
    </r>
    <r>
      <rPr>
        <sz val="9"/>
        <rFont val="Arial Cyr"/>
        <family val="0"/>
      </rPr>
      <t>®</t>
    </r>
    <r>
      <rPr>
        <sz val="9"/>
        <rFont val="Arial"/>
        <family val="2"/>
      </rPr>
      <t xml:space="preserve"> 18F GRIP         4,00 м                    35-50</t>
    </r>
  </si>
  <si>
    <t>778.1188</t>
  </si>
  <si>
    <t>7S4.FK.043..</t>
  </si>
  <si>
    <t xml:space="preserve">    260А - 60% ПВ, D 0,8 - 1,2                       BIKOX® - Low Weight  Т - поворотный гусак</t>
  </si>
  <si>
    <t>192.0238.1</t>
  </si>
  <si>
    <t xml:space="preserve"> Эмульсия ABIBLUE (5 л)</t>
  </si>
  <si>
    <t>514.Z511.1</t>
  </si>
  <si>
    <t xml:space="preserve"> Ізоляційне кільце</t>
  </si>
  <si>
    <t>514.Z516.1</t>
  </si>
  <si>
    <t xml:space="preserve"> Редуктор ECOMAT 2000 Ar/CO2 (аргон / углекислый газ)</t>
  </si>
  <si>
    <t xml:space="preserve"> Экономия газа до 50%</t>
  </si>
  <si>
    <t>180.0177.1</t>
  </si>
  <si>
    <t/>
  </si>
  <si>
    <r>
      <t>ПРАЙС-ЛИСТ</t>
    </r>
    <r>
      <rPr>
        <b/>
        <sz val="12"/>
        <rFont val="Arial"/>
        <family val="2"/>
      </rPr>
      <t xml:space="preserve"> </t>
    </r>
    <r>
      <rPr>
        <sz val="12"/>
        <rFont val="Arial"/>
        <family val="2"/>
      </rPr>
      <t>(01.02.2018 - )</t>
    </r>
  </si>
  <si>
    <t>748.0187.0</t>
  </si>
  <si>
    <t>516.D091.1</t>
  </si>
  <si>
    <t xml:space="preserve">  Шланговый пакет кмпл. 35/16 L=6м</t>
  </si>
  <si>
    <t xml:space="preserve">   К12</t>
  </si>
  <si>
    <t>107.D005</t>
  </si>
  <si>
    <t xml:space="preserve">  Внешний шланг компл. 6 м</t>
  </si>
  <si>
    <t xml:space="preserve">  ABIPLAS® CUT 110/150</t>
  </si>
  <si>
    <t>165.0002</t>
  </si>
  <si>
    <t xml:space="preserve"> Кольцо уплотнительное 4x1</t>
  </si>
  <si>
    <t>KZ-2 / WZ-2 / RGZ-2</t>
  </si>
  <si>
    <t>165.0008</t>
  </si>
  <si>
    <t xml:space="preserve"> Кольцо уплотнительное 3,5x1,5</t>
  </si>
  <si>
    <t>для тефлоновых каналов</t>
  </si>
  <si>
    <t>131.0001</t>
  </si>
  <si>
    <t xml:space="preserve"> Цанга</t>
  </si>
  <si>
    <t>109.0056</t>
  </si>
  <si>
    <t>109.0057</t>
  </si>
  <si>
    <t xml:space="preserve"> Шланг красный армированный 5,5х1,5</t>
  </si>
  <si>
    <t xml:space="preserve"> Шланг синий армированный 5,5х1,5</t>
  </si>
  <si>
    <t>MB EVO PRO 401/501D / ABIMIG WT</t>
  </si>
  <si>
    <t>107.0004</t>
  </si>
  <si>
    <t xml:space="preserve"> Внешний шланг п.м.</t>
  </si>
  <si>
    <t>126.0005</t>
  </si>
  <si>
    <t xml:space="preserve"> Тефлоновый канал (синий)                             1,5/4,0/350</t>
  </si>
  <si>
    <t>122.D037</t>
  </si>
  <si>
    <t>для проволоки D 1,0 - 1,2 мм ABIMIG AT</t>
  </si>
  <si>
    <t>122.D038</t>
  </si>
  <si>
    <t xml:space="preserve"> Спираль подающая для гусака                      1,5/4,5/26,5</t>
  </si>
  <si>
    <t xml:space="preserve"> Спираль подающая для гусака                      2,0/4,5/26,5</t>
  </si>
  <si>
    <t>для проволоки D 0,8 - 1,0 мм (ABIMIG AT)</t>
  </si>
  <si>
    <t>501.0204</t>
  </si>
  <si>
    <t xml:space="preserve"> Быстросъёмная втулка NW5 9 мм</t>
  </si>
  <si>
    <t xml:space="preserve"> Быстросъёмная втулка NW5 6 мм</t>
  </si>
  <si>
    <t>767.0030.1</t>
  </si>
  <si>
    <t>190А - 60% ПВ, D 0,6 - 1,0                     BIKOX® - Low Weight  тип рукоятки A/AT</t>
  </si>
  <si>
    <t>767.0033.1</t>
  </si>
  <si>
    <t xml:space="preserve"> ABIMIG®  A 155 LW                3,00 м         - KZ-2 </t>
  </si>
  <si>
    <t>250А - 60% ПВ, D 0,8 - 1,2                     BIKOX® - Low Weight  тип рукоятки A/AT</t>
  </si>
  <si>
    <t xml:space="preserve"> ABIMIG®   A 255 LW              3,00 м         - KZ-2</t>
  </si>
  <si>
    <t>767.0036.1</t>
  </si>
  <si>
    <t xml:space="preserve"> ABIMIG®   A 305 LW              3,00 м         - KZ-2</t>
  </si>
  <si>
    <t>315А - 60% ПВ, D 0,8 - 1,2                     BIKOX® - Low Weight  тип рукоятки A/AT</t>
  </si>
  <si>
    <t xml:space="preserve"> ABIMIG® A 355 LW                3,00 м         - KZ-2</t>
  </si>
  <si>
    <t>360А - 60% ПВ, D 0,8 - 1,6                     BIKOX® - Low Weight   тип рукоятки A/AT</t>
  </si>
  <si>
    <t>767.0039.1</t>
  </si>
  <si>
    <t>767.0042.1</t>
  </si>
  <si>
    <t xml:space="preserve">  ABIMIG® GRIP A 405 LW      3,00 м         - KZ-2</t>
  </si>
  <si>
    <t>400А - 60% ПВ, D 0,8 - 1,6                     BIKOX® - Low Weight  тип рукоятки A/AT</t>
  </si>
  <si>
    <t xml:space="preserve"> Мундштук ABIMIG®  A 155</t>
  </si>
  <si>
    <t xml:space="preserve"> Мундштук ABIMIG®  A 255</t>
  </si>
  <si>
    <t xml:space="preserve"> Мундштук ABIMIG®  A 305</t>
  </si>
  <si>
    <t xml:space="preserve"> Мундштук ABIMIG®  A 355</t>
  </si>
  <si>
    <t xml:space="preserve"> Мундштук ABIMIG®  A 405</t>
  </si>
  <si>
    <t>767.0024.1</t>
  </si>
  <si>
    <t>767.0027.1</t>
  </si>
  <si>
    <t>767.0045.1</t>
  </si>
  <si>
    <t>767.0050.1</t>
  </si>
  <si>
    <t>767.0055.1</t>
  </si>
  <si>
    <t xml:space="preserve">    ABIMIG® A 155</t>
  </si>
  <si>
    <t xml:space="preserve">    ABIMIG®  A 255</t>
  </si>
  <si>
    <t xml:space="preserve">    ABIMIG®  A 305</t>
  </si>
  <si>
    <t xml:space="preserve">    ABIMIG®  A 355</t>
  </si>
  <si>
    <t xml:space="preserve">    ABIMIG®  A 405</t>
  </si>
  <si>
    <r>
      <t xml:space="preserve">Сварочные горелки </t>
    </r>
    <r>
      <rPr>
        <b/>
        <sz val="14"/>
        <color indexed="8"/>
        <rFont val="Arial"/>
        <family val="2"/>
      </rPr>
      <t>MIG/MAG</t>
    </r>
    <r>
      <rPr>
        <b/>
        <sz val="10"/>
        <color indexed="8"/>
        <rFont val="Arial"/>
        <family val="2"/>
      </rPr>
      <t xml:space="preserve"> </t>
    </r>
    <r>
      <rPr>
        <sz val="10"/>
        <color indexed="8"/>
        <rFont val="Arial"/>
        <family val="2"/>
      </rPr>
      <t>(сварка в СО2 / газовая смесь*, охлаждение газом) - серии RF GRIP, MB EVO/EVO PRO, RB, ABIMIG</t>
    </r>
    <r>
      <rPr>
        <sz val="10"/>
        <color indexed="8"/>
        <rFont val="Arial Cyr"/>
        <family val="0"/>
      </rPr>
      <t>® A/GRIP A, ABIMIG® AT/WT</t>
    </r>
  </si>
  <si>
    <t>185.0135.1</t>
  </si>
  <si>
    <t>7S3.SK.043.51.34.96A.00</t>
  </si>
  <si>
    <t>ABITIG® 26  GRIP       4,00 м                      GZ-2</t>
  </si>
  <si>
    <r>
      <t xml:space="preserve">180А (DC) / 130A (AC) - 35%ПВ, D W-электрода 0,5 - 4,0 мм             </t>
    </r>
    <r>
      <rPr>
        <b/>
        <sz val="9"/>
        <rFont val="Arial"/>
        <family val="2"/>
      </rPr>
      <t>Евроразъем</t>
    </r>
  </si>
</sst>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F&quot;;\-#,##0\ &quot;F&quot;"/>
    <numFmt numFmtId="197" formatCode="#,##0\ &quot;F&quot;;[Red]\-#,##0\ &quot;F&quot;"/>
    <numFmt numFmtId="198" formatCode="#,##0.00\ &quot;F&quot;;\-#,##0.00\ &quot;F&quot;"/>
    <numFmt numFmtId="199" formatCode="#,##0.00\ &quot;F&quot;;[Red]\-#,##0.00\ &quot;F&quot;"/>
    <numFmt numFmtId="200" formatCode="_-* #,##0\ &quot;F&quot;_-;\-* #,##0\ &quot;F&quot;_-;_-* &quot;-&quot;\ &quot;F&quot;_-;_-@_-"/>
    <numFmt numFmtId="201" formatCode="_-* #,##0\ _F_-;\-* #,##0\ _F_-;_-* &quot;-&quot;\ _F_-;_-@_-"/>
    <numFmt numFmtId="202" formatCode="_-* #,##0.00\ &quot;F&quot;_-;\-* #,##0.00\ &quot;F&quot;_-;_-* &quot;-&quot;??\ &quot;F&quot;_-;_-@_-"/>
    <numFmt numFmtId="203" formatCode="_-* #,##0.00\ _F_-;\-* #,##0.00\ _F_-;_-* &quot;-&quot;??\ _F_-;_-@_-"/>
    <numFmt numFmtId="204" formatCode="0.000"/>
    <numFmt numFmtId="205" formatCode="0.00000"/>
    <numFmt numFmtId="206" formatCode="0.0000"/>
    <numFmt numFmtId="207" formatCode="#,##0.00_г_р_н_."/>
    <numFmt numFmtId="208" formatCode="0.0"/>
    <numFmt numFmtId="209" formatCode="&quot;Да&quot;;&quot;Да&quot;;&quot;Нет&quot;"/>
    <numFmt numFmtId="210" formatCode="&quot;Истина&quot;;&quot;Истина&quot;;&quot;Ложь&quot;"/>
    <numFmt numFmtId="211" formatCode="&quot;Вкл&quot;;&quot;Вкл&quot;;&quot;Выкл&quot;"/>
    <numFmt numFmtId="212" formatCode="[$€-2]\ ###,000_);[Red]\([$€-2]\ ###,000\)"/>
    <numFmt numFmtId="213" formatCode="#,##0;[Red]#,##0"/>
    <numFmt numFmtId="214" formatCode="#,##0.0;[Red]#,##0.0"/>
    <numFmt numFmtId="215" formatCode="#,##0.00;[Red]#,##0.00"/>
    <numFmt numFmtId="216" formatCode="[$-FC19]d\ mmmm\ yyyy\ &quot;г.&quot;"/>
    <numFmt numFmtId="217" formatCode="_-* #,##0\ &quot;€&quot;_-;\-* #,##0\ &quot;€&quot;_-;_-* &quot;-&quot;\ &quot;€&quot;_-;_-@_-"/>
    <numFmt numFmtId="218" formatCode="_-* #,##0\ _€_-;\-* #,##0\ _€_-;_-* &quot;-&quot;\ _€_-;_-@_-"/>
    <numFmt numFmtId="219" formatCode="_-* #,##0.00\ &quot;€&quot;_-;\-* #,##0.00\ &quot;€&quot;_-;_-* &quot;-&quot;??\ &quot;€&quot;_-;_-@_-"/>
    <numFmt numFmtId="220" formatCode="_-* #,##0.00\ _€_-;\-* #,##0.00\ _€_-;_-* &quot;-&quot;??\ _€_-;_-@_-"/>
    <numFmt numFmtId="221" formatCode="#,##0.00\ &quot;€&quot;"/>
  </numFmts>
  <fonts count="80">
    <font>
      <sz val="10"/>
      <name val="Arial Cyr"/>
      <family val="0"/>
    </font>
    <font>
      <sz val="10"/>
      <name val="Arial"/>
      <family val="2"/>
    </font>
    <font>
      <b/>
      <sz val="10"/>
      <name val="Arial"/>
      <family val="2"/>
    </font>
    <font>
      <b/>
      <sz val="11"/>
      <name val="Arial"/>
      <family val="2"/>
    </font>
    <font>
      <sz val="8"/>
      <name val="Arial"/>
      <family val="2"/>
    </font>
    <font>
      <sz val="9"/>
      <name val="Arial"/>
      <family val="2"/>
    </font>
    <font>
      <b/>
      <sz val="8"/>
      <name val="Arial"/>
      <family val="2"/>
    </font>
    <font>
      <b/>
      <sz val="16"/>
      <name val="Arial"/>
      <family val="2"/>
    </font>
    <font>
      <b/>
      <sz val="9"/>
      <name val="Arial"/>
      <family val="2"/>
    </font>
    <font>
      <b/>
      <sz val="10"/>
      <name val="Arial Cyr"/>
      <family val="2"/>
    </font>
    <font>
      <sz val="12"/>
      <name val="Arial"/>
      <family val="2"/>
    </font>
    <font>
      <b/>
      <sz val="12"/>
      <name val="Arial"/>
      <family val="2"/>
    </font>
    <font>
      <u val="single"/>
      <sz val="10"/>
      <color indexed="12"/>
      <name val="Arial Cyr"/>
      <family val="0"/>
    </font>
    <font>
      <u val="single"/>
      <sz val="10"/>
      <color indexed="36"/>
      <name val="Arial Cyr"/>
      <family val="0"/>
    </font>
    <font>
      <sz val="9"/>
      <name val="Arial Cyr"/>
      <family val="0"/>
    </font>
    <font>
      <u val="single"/>
      <sz val="10"/>
      <name val="Arial"/>
      <family val="2"/>
    </font>
    <font>
      <sz val="9"/>
      <color indexed="8"/>
      <name val="Arial"/>
      <family val="2"/>
    </font>
    <font>
      <b/>
      <sz val="11"/>
      <color indexed="10"/>
      <name val="Arial"/>
      <family val="2"/>
    </font>
    <font>
      <sz val="10"/>
      <color indexed="10"/>
      <name val="Arial"/>
      <family val="2"/>
    </font>
    <font>
      <b/>
      <sz val="10"/>
      <color indexed="8"/>
      <name val="Arial"/>
      <family val="2"/>
    </font>
    <font>
      <sz val="10"/>
      <color indexed="8"/>
      <name val="Arial"/>
      <family val="2"/>
    </font>
    <font>
      <sz val="9"/>
      <color indexed="8"/>
      <name val="Arial Cyr"/>
      <family val="2"/>
    </font>
    <font>
      <sz val="10"/>
      <color indexed="8"/>
      <name val="Arial Cyr"/>
      <family val="0"/>
    </font>
    <font>
      <sz val="8"/>
      <name val="Arial Cyr"/>
      <family val="0"/>
    </font>
    <font>
      <b/>
      <sz val="9"/>
      <color indexed="10"/>
      <name val="Arial"/>
      <family val="2"/>
    </font>
    <font>
      <b/>
      <sz val="12"/>
      <name val="Arial Cyr"/>
      <family val="0"/>
    </font>
    <font>
      <b/>
      <sz val="16"/>
      <name val="Arial Cyr"/>
      <family val="0"/>
    </font>
    <font>
      <b/>
      <sz val="10"/>
      <color indexed="8"/>
      <name val="Arial Cyr"/>
      <family val="2"/>
    </font>
    <font>
      <b/>
      <sz val="16"/>
      <color indexed="8"/>
      <name val="Arial"/>
      <family val="2"/>
    </font>
    <font>
      <b/>
      <sz val="12"/>
      <color indexed="8"/>
      <name val="Arial"/>
      <family val="2"/>
    </font>
    <font>
      <sz val="12"/>
      <color indexed="8"/>
      <name val="Arial"/>
      <family val="2"/>
    </font>
    <font>
      <b/>
      <sz val="11"/>
      <color indexed="8"/>
      <name val="Arial"/>
      <family val="2"/>
    </font>
    <font>
      <b/>
      <sz val="8"/>
      <color indexed="8"/>
      <name val="Arial"/>
      <family val="2"/>
    </font>
    <font>
      <b/>
      <sz val="16"/>
      <color indexed="8"/>
      <name val="Arial Cyr"/>
      <family val="0"/>
    </font>
    <font>
      <sz val="8"/>
      <color indexed="8"/>
      <name val="Arial"/>
      <family val="2"/>
    </font>
    <font>
      <b/>
      <sz val="12"/>
      <color indexed="8"/>
      <name val="Arial Cyr"/>
      <family val="0"/>
    </font>
    <font>
      <b/>
      <sz val="9"/>
      <color indexed="8"/>
      <name val="Arial"/>
      <family val="2"/>
    </font>
    <font>
      <b/>
      <sz val="9"/>
      <name val="Arial Cyr"/>
      <family val="0"/>
    </font>
    <font>
      <b/>
      <sz val="14"/>
      <color indexed="8"/>
      <name val="Arial"/>
      <family val="2"/>
    </font>
    <font>
      <b/>
      <sz val="14"/>
      <name val="Arial"/>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9"/>
      <name val="Arial Cyr"/>
      <family val="2"/>
    </font>
    <font>
      <b/>
      <sz val="18"/>
      <color indexed="56"/>
      <name val="Cambria"/>
      <family val="2"/>
    </font>
    <font>
      <sz val="10"/>
      <color indexed="60"/>
      <name val="Arial Cyr"/>
      <family val="2"/>
    </font>
    <font>
      <sz val="11"/>
      <color indexed="8"/>
      <name val="Arial"/>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sz val="9"/>
      <color indexed="9"/>
      <name val="Arial"/>
      <family val="2"/>
    </font>
    <font>
      <sz val="9"/>
      <color indexed="9"/>
      <name val="Arial"/>
      <family val="2"/>
    </font>
    <font>
      <sz val="10"/>
      <color indexed="9"/>
      <name val="Arial"/>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Arial"/>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b/>
      <sz val="9"/>
      <color theme="0"/>
      <name val="Arial"/>
      <family val="2"/>
    </font>
    <font>
      <sz val="9"/>
      <color theme="0"/>
      <name val="Arial"/>
      <family val="2"/>
    </font>
    <font>
      <sz val="10"/>
      <color theme="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7" tint="0.39998000860214233"/>
        <bgColor indexed="64"/>
      </patternFill>
    </fill>
    <fill>
      <patternFill patternType="solid">
        <fgColor rgb="FF00B050"/>
        <bgColor indexed="64"/>
      </patternFill>
    </fill>
    <fill>
      <patternFill patternType="solid">
        <fgColor rgb="FF7EE7F2"/>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00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style="thin"/>
    </border>
    <border>
      <left style="medium"/>
      <right style="thin"/>
      <top>
        <color indexed="63"/>
      </top>
      <bottom style="thin"/>
    </border>
    <border>
      <left style="medium"/>
      <right style="thin"/>
      <top style="thin"/>
      <bottom style="thin"/>
    </border>
    <border>
      <left style="medium"/>
      <right>
        <color indexed="63"/>
      </right>
      <top>
        <color indexed="63"/>
      </top>
      <bottom>
        <color indexed="63"/>
      </bottom>
    </border>
    <border>
      <left style="thin"/>
      <right style="medium"/>
      <top style="thin"/>
      <bottom>
        <color indexed="63"/>
      </bottom>
    </border>
    <border>
      <left>
        <color indexed="63"/>
      </left>
      <right style="double"/>
      <top style="double"/>
      <bottom>
        <color indexed="63"/>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medium"/>
      <top>
        <color indexed="63"/>
      </top>
      <bottom>
        <color indexed="63"/>
      </bottom>
    </border>
    <border>
      <left>
        <color indexed="63"/>
      </left>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double"/>
      <right style="double"/>
      <top style="double"/>
      <bottom style="double"/>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color indexed="63"/>
      </left>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double"/>
      <right>
        <color indexed="63"/>
      </right>
      <top style="double"/>
      <bottom style="double"/>
    </border>
    <border>
      <left>
        <color indexed="63"/>
      </left>
      <right style="double"/>
      <top style="double"/>
      <bottom style="double"/>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1" applyNumberFormat="0" applyAlignment="0" applyProtection="0"/>
    <xf numFmtId="0" fontId="62" fillId="26" borderId="2" applyNumberFormat="0" applyAlignment="0" applyProtection="0"/>
    <xf numFmtId="0" fontId="63" fillId="26" borderId="1" applyNumberFormat="0" applyAlignment="0" applyProtection="0"/>
    <xf numFmtId="0" fontId="1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71" fillId="0" borderId="0">
      <alignment/>
      <protection/>
    </xf>
    <xf numFmtId="0" fontId="13"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31" borderId="0" applyNumberFormat="0" applyBorder="0" applyAlignment="0" applyProtection="0"/>
  </cellStyleXfs>
  <cellXfs count="461">
    <xf numFmtId="0" fontId="0" fillId="0" borderId="0" xfId="0" applyAlignment="1">
      <alignment/>
    </xf>
    <xf numFmtId="2" fontId="1" fillId="0" borderId="0" xfId="0" applyNumberFormat="1" applyFont="1" applyBorder="1" applyAlignment="1" applyProtection="1">
      <alignment/>
      <protection/>
    </xf>
    <xf numFmtId="2" fontId="1" fillId="0" borderId="0" xfId="0" applyNumberFormat="1" applyFont="1" applyBorder="1" applyAlignment="1" applyProtection="1">
      <alignment horizontal="left"/>
      <protection/>
    </xf>
    <xf numFmtId="2" fontId="1" fillId="0" borderId="0" xfId="0" applyNumberFormat="1" applyFont="1" applyBorder="1" applyAlignment="1" applyProtection="1">
      <alignment horizontal="center"/>
      <protection/>
    </xf>
    <xf numFmtId="2" fontId="1" fillId="0" borderId="0" xfId="0" applyNumberFormat="1" applyFont="1" applyFill="1" applyBorder="1" applyAlignment="1" applyProtection="1">
      <alignment/>
      <protection/>
    </xf>
    <xf numFmtId="2" fontId="3" fillId="0" borderId="0" xfId="0" applyNumberFormat="1" applyFont="1" applyBorder="1" applyAlignment="1" applyProtection="1">
      <alignment/>
      <protection/>
    </xf>
    <xf numFmtId="2" fontId="3" fillId="0" borderId="0" xfId="0" applyNumberFormat="1" applyFont="1" applyBorder="1" applyAlignment="1" applyProtection="1">
      <alignment horizontal="center"/>
      <protection/>
    </xf>
    <xf numFmtId="2" fontId="4" fillId="0" borderId="0" xfId="0" applyNumberFormat="1" applyFont="1" applyBorder="1" applyAlignment="1" applyProtection="1">
      <alignment horizontal="center"/>
      <protection/>
    </xf>
    <xf numFmtId="2" fontId="4" fillId="0" borderId="0" xfId="0" applyNumberFormat="1" applyFont="1" applyBorder="1" applyAlignment="1" applyProtection="1">
      <alignment horizontal="right"/>
      <protection/>
    </xf>
    <xf numFmtId="2" fontId="2" fillId="0" borderId="0" xfId="0" applyNumberFormat="1" applyFont="1" applyFill="1" applyBorder="1" applyAlignment="1" applyProtection="1">
      <alignment/>
      <protection/>
    </xf>
    <xf numFmtId="2" fontId="5" fillId="0" borderId="10" xfId="0" applyNumberFormat="1" applyFont="1" applyFill="1" applyBorder="1" applyAlignment="1" applyProtection="1">
      <alignment/>
      <protection/>
    </xf>
    <xf numFmtId="2" fontId="5" fillId="0" borderId="10" xfId="0" applyNumberFormat="1" applyFont="1" applyFill="1" applyBorder="1" applyAlignment="1" applyProtection="1">
      <alignment horizontal="left"/>
      <protection/>
    </xf>
    <xf numFmtId="2" fontId="5" fillId="0" borderId="0" xfId="0" applyNumberFormat="1" applyFont="1" applyFill="1" applyBorder="1" applyAlignment="1" applyProtection="1">
      <alignment/>
      <protection/>
    </xf>
    <xf numFmtId="2" fontId="5" fillId="0" borderId="0" xfId="0" applyNumberFormat="1" applyFont="1" applyFill="1" applyBorder="1" applyAlignment="1" applyProtection="1">
      <alignment horizontal="left"/>
      <protection/>
    </xf>
    <xf numFmtId="2" fontId="6" fillId="0" borderId="0" xfId="0" applyNumberFormat="1" applyFont="1" applyBorder="1" applyAlignment="1" applyProtection="1">
      <alignment horizontal="right"/>
      <protection/>
    </xf>
    <xf numFmtId="2" fontId="8" fillId="0" borderId="0" xfId="0" applyNumberFormat="1" applyFont="1" applyFill="1" applyBorder="1" applyAlignment="1" applyProtection="1">
      <alignment/>
      <protection/>
    </xf>
    <xf numFmtId="0" fontId="9" fillId="0" borderId="0" xfId="0" applyFont="1" applyAlignment="1">
      <alignment/>
    </xf>
    <xf numFmtId="0" fontId="0" fillId="0" borderId="0" xfId="0" applyBorder="1" applyAlignment="1">
      <alignment/>
    </xf>
    <xf numFmtId="2" fontId="5" fillId="0" borderId="0" xfId="0" applyNumberFormat="1" applyFont="1" applyFill="1" applyBorder="1" applyAlignment="1" applyProtection="1">
      <alignment horizontal="center"/>
      <protection/>
    </xf>
    <xf numFmtId="2" fontId="5" fillId="0" borderId="11" xfId="0" applyNumberFormat="1" applyFont="1" applyFill="1" applyBorder="1" applyAlignment="1" applyProtection="1">
      <alignment/>
      <protection/>
    </xf>
    <xf numFmtId="0" fontId="5" fillId="0" borderId="10" xfId="0" applyFont="1" applyBorder="1" applyAlignment="1">
      <alignment/>
    </xf>
    <xf numFmtId="2" fontId="10" fillId="0" borderId="0" xfId="0" applyNumberFormat="1" applyFont="1" applyBorder="1" applyAlignment="1" applyProtection="1">
      <alignment horizontal="left"/>
      <protection/>
    </xf>
    <xf numFmtId="2" fontId="5" fillId="0" borderId="10" xfId="0" applyNumberFormat="1" applyFont="1" applyBorder="1" applyAlignment="1">
      <alignment/>
    </xf>
    <xf numFmtId="2" fontId="7" fillId="0" borderId="0" xfId="0" applyNumberFormat="1" applyFont="1" applyBorder="1" applyAlignment="1" applyProtection="1">
      <alignment horizontal="left"/>
      <protection/>
    </xf>
    <xf numFmtId="208" fontId="7" fillId="0" borderId="0" xfId="0" applyNumberFormat="1" applyFont="1" applyBorder="1" applyAlignment="1" applyProtection="1">
      <alignment horizontal="left"/>
      <protection/>
    </xf>
    <xf numFmtId="0" fontId="5" fillId="0" borderId="0" xfId="0" applyFont="1" applyAlignment="1">
      <alignment/>
    </xf>
    <xf numFmtId="0" fontId="5" fillId="0" borderId="0" xfId="0" applyFont="1" applyBorder="1" applyAlignment="1">
      <alignment/>
    </xf>
    <xf numFmtId="2" fontId="5" fillId="0" borderId="0" xfId="0" applyNumberFormat="1" applyFont="1" applyBorder="1" applyAlignment="1">
      <alignment/>
    </xf>
    <xf numFmtId="2" fontId="11" fillId="0" borderId="0" xfId="0" applyNumberFormat="1" applyFont="1" applyBorder="1" applyAlignment="1" applyProtection="1">
      <alignment horizontal="left"/>
      <protection/>
    </xf>
    <xf numFmtId="0" fontId="0" fillId="0" borderId="0" xfId="0" applyFill="1" applyBorder="1" applyAlignment="1">
      <alignment/>
    </xf>
    <xf numFmtId="2" fontId="5" fillId="0" borderId="0" xfId="0" applyNumberFormat="1" applyFont="1" applyFill="1" applyBorder="1" applyAlignment="1" applyProtection="1">
      <alignment horizontal="left" indent="1"/>
      <protection/>
    </xf>
    <xf numFmtId="2" fontId="5" fillId="0" borderId="10" xfId="0" applyNumberFormat="1" applyFont="1" applyFill="1" applyBorder="1" applyAlignment="1" applyProtection="1">
      <alignment horizontal="left" indent="1"/>
      <protection/>
    </xf>
    <xf numFmtId="0" fontId="14" fillId="0" borderId="0" xfId="0" applyFont="1" applyAlignment="1">
      <alignment/>
    </xf>
    <xf numFmtId="0" fontId="14" fillId="0" borderId="0" xfId="0" applyFont="1" applyAlignment="1">
      <alignment horizontal="left" indent="1"/>
    </xf>
    <xf numFmtId="2" fontId="8" fillId="0" borderId="0" xfId="0" applyNumberFormat="1" applyFont="1" applyFill="1" applyBorder="1" applyAlignment="1" applyProtection="1">
      <alignment horizontal="left" indent="1"/>
      <protection/>
    </xf>
    <xf numFmtId="0" fontId="14" fillId="0" borderId="10" xfId="0" applyFont="1" applyBorder="1" applyAlignment="1">
      <alignment/>
    </xf>
    <xf numFmtId="0" fontId="14" fillId="0" borderId="0" xfId="0" applyFont="1" applyBorder="1" applyAlignment="1">
      <alignment/>
    </xf>
    <xf numFmtId="2" fontId="2" fillId="0" borderId="0" xfId="0" applyNumberFormat="1" applyFont="1" applyFill="1" applyBorder="1" applyAlignment="1" applyProtection="1">
      <alignment/>
      <protection/>
    </xf>
    <xf numFmtId="2" fontId="15" fillId="0" borderId="0" xfId="0" applyNumberFormat="1" applyFont="1" applyFill="1" applyBorder="1" applyAlignment="1" applyProtection="1">
      <alignment/>
      <protection/>
    </xf>
    <xf numFmtId="2" fontId="1" fillId="0" borderId="0" xfId="0" applyNumberFormat="1" applyFont="1" applyFill="1" applyBorder="1" applyAlignment="1" applyProtection="1">
      <alignment horizontal="left" indent="1"/>
      <protection/>
    </xf>
    <xf numFmtId="0" fontId="5" fillId="0" borderId="0" xfId="0" applyFont="1" applyBorder="1" applyAlignment="1">
      <alignment horizontal="center"/>
    </xf>
    <xf numFmtId="2" fontId="16" fillId="0" borderId="10" xfId="0" applyNumberFormat="1" applyFont="1" applyFill="1" applyBorder="1" applyAlignment="1" applyProtection="1">
      <alignment/>
      <protection/>
    </xf>
    <xf numFmtId="2" fontId="16" fillId="0" borderId="0" xfId="0" applyNumberFormat="1" applyFont="1" applyFill="1" applyBorder="1" applyAlignment="1" applyProtection="1">
      <alignment horizontal="center"/>
      <protection/>
    </xf>
    <xf numFmtId="2" fontId="16" fillId="0" borderId="0" xfId="0" applyNumberFormat="1" applyFont="1" applyFill="1" applyBorder="1" applyAlignment="1" applyProtection="1">
      <alignment/>
      <protection/>
    </xf>
    <xf numFmtId="2" fontId="16" fillId="0" borderId="0" xfId="0" applyNumberFormat="1" applyFont="1" applyFill="1" applyBorder="1" applyAlignment="1" applyProtection="1">
      <alignment horizontal="left"/>
      <protection/>
    </xf>
    <xf numFmtId="2" fontId="16" fillId="0" borderId="0" xfId="0" applyNumberFormat="1" applyFont="1" applyFill="1" applyBorder="1" applyAlignment="1" applyProtection="1">
      <alignment horizontal="right"/>
      <protection/>
    </xf>
    <xf numFmtId="2" fontId="16" fillId="0" borderId="10" xfId="0" applyNumberFormat="1" applyFont="1" applyFill="1" applyBorder="1" applyAlignment="1" applyProtection="1">
      <alignment horizontal="left"/>
      <protection/>
    </xf>
    <xf numFmtId="2" fontId="17" fillId="0" borderId="0" xfId="0" applyNumberFormat="1" applyFont="1" applyBorder="1" applyAlignment="1" applyProtection="1">
      <alignment/>
      <protection/>
    </xf>
    <xf numFmtId="2" fontId="17" fillId="0" borderId="0" xfId="0" applyNumberFormat="1" applyFont="1" applyBorder="1" applyAlignment="1" applyProtection="1">
      <alignment horizontal="center"/>
      <protection/>
    </xf>
    <xf numFmtId="2" fontId="18" fillId="0" borderId="0" xfId="0" applyNumberFormat="1" applyFont="1" applyBorder="1" applyAlignment="1" applyProtection="1">
      <alignment horizontal="center"/>
      <protection/>
    </xf>
    <xf numFmtId="0" fontId="16" fillId="0" borderId="10" xfId="0" applyFont="1" applyBorder="1" applyAlignment="1">
      <alignment/>
    </xf>
    <xf numFmtId="2" fontId="16" fillId="0" borderId="10" xfId="0" applyNumberFormat="1" applyFont="1" applyBorder="1" applyAlignment="1">
      <alignment/>
    </xf>
    <xf numFmtId="2" fontId="20" fillId="0" borderId="0" xfId="0" applyNumberFormat="1" applyFont="1" applyFill="1" applyBorder="1" applyAlignment="1" applyProtection="1">
      <alignment/>
      <protection/>
    </xf>
    <xf numFmtId="2" fontId="19" fillId="0" borderId="0" xfId="0" applyNumberFormat="1" applyFont="1" applyFill="1" applyBorder="1" applyAlignment="1" applyProtection="1">
      <alignment/>
      <protection/>
    </xf>
    <xf numFmtId="2" fontId="16" fillId="0" borderId="0" xfId="0" applyNumberFormat="1" applyFont="1" applyFill="1" applyBorder="1" applyAlignment="1" applyProtection="1">
      <alignment/>
      <protection/>
    </xf>
    <xf numFmtId="2" fontId="16" fillId="0" borderId="10" xfId="0" applyNumberFormat="1" applyFont="1" applyFill="1" applyBorder="1" applyAlignment="1" applyProtection="1">
      <alignment horizontal="right"/>
      <protection/>
    </xf>
    <xf numFmtId="2" fontId="16" fillId="0" borderId="11" xfId="0" applyNumberFormat="1" applyFont="1" applyFill="1" applyBorder="1" applyAlignment="1" applyProtection="1">
      <alignment/>
      <protection/>
    </xf>
    <xf numFmtId="2" fontId="16" fillId="0" borderId="11" xfId="0" applyNumberFormat="1" applyFont="1" applyFill="1" applyBorder="1" applyAlignment="1" applyProtection="1">
      <alignment horizontal="right"/>
      <protection/>
    </xf>
    <xf numFmtId="2" fontId="16" fillId="32" borderId="0" xfId="0" applyNumberFormat="1" applyFont="1" applyFill="1" applyBorder="1" applyAlignment="1" applyProtection="1">
      <alignment/>
      <protection/>
    </xf>
    <xf numFmtId="0" fontId="22" fillId="0" borderId="0" xfId="0" applyFont="1" applyAlignment="1">
      <alignment/>
    </xf>
    <xf numFmtId="0" fontId="16" fillId="0" borderId="0" xfId="0" applyFont="1" applyAlignment="1">
      <alignment/>
    </xf>
    <xf numFmtId="0" fontId="16" fillId="32" borderId="0" xfId="0" applyFont="1" applyFill="1" applyBorder="1" applyAlignment="1">
      <alignment horizontal="center"/>
    </xf>
    <xf numFmtId="0" fontId="16" fillId="32" borderId="0" xfId="0" applyFont="1" applyFill="1" applyBorder="1" applyAlignment="1">
      <alignment/>
    </xf>
    <xf numFmtId="2" fontId="16" fillId="0" borderId="12" xfId="0" applyNumberFormat="1" applyFont="1" applyFill="1" applyBorder="1" applyAlignment="1" applyProtection="1">
      <alignment horizontal="left"/>
      <protection/>
    </xf>
    <xf numFmtId="2" fontId="16" fillId="0" borderId="10" xfId="0" applyNumberFormat="1" applyFont="1" applyFill="1" applyBorder="1" applyAlignment="1" applyProtection="1">
      <alignment/>
      <protection/>
    </xf>
    <xf numFmtId="2" fontId="2" fillId="0" borderId="0" xfId="0" applyNumberFormat="1" applyFont="1" applyFill="1" applyBorder="1" applyAlignment="1" applyProtection="1">
      <alignment horizontal="left"/>
      <protection/>
    </xf>
    <xf numFmtId="2" fontId="16" fillId="0" borderId="10" xfId="0" applyNumberFormat="1" applyFont="1" applyFill="1" applyBorder="1" applyAlignment="1" applyProtection="1">
      <alignment/>
      <protection/>
    </xf>
    <xf numFmtId="2" fontId="16" fillId="0" borderId="10" xfId="0" applyNumberFormat="1" applyFont="1" applyFill="1" applyBorder="1" applyAlignment="1" applyProtection="1">
      <alignment horizontal="left"/>
      <protection/>
    </xf>
    <xf numFmtId="2" fontId="16" fillId="0" borderId="13" xfId="0" applyNumberFormat="1" applyFont="1" applyFill="1" applyBorder="1" applyAlignment="1" applyProtection="1">
      <alignment horizontal="center"/>
      <protection/>
    </xf>
    <xf numFmtId="2" fontId="16" fillId="0" borderId="14" xfId="0" applyNumberFormat="1" applyFont="1" applyFill="1" applyBorder="1" applyAlignment="1" applyProtection="1">
      <alignment/>
      <protection/>
    </xf>
    <xf numFmtId="2" fontId="16" fillId="0" borderId="14" xfId="0" applyNumberFormat="1" applyFont="1" applyFill="1" applyBorder="1" applyAlignment="1" applyProtection="1">
      <alignment horizontal="right"/>
      <protection/>
    </xf>
    <xf numFmtId="2" fontId="5" fillId="0" borderId="14" xfId="0" applyNumberFormat="1" applyFont="1" applyFill="1" applyBorder="1" applyAlignment="1" applyProtection="1">
      <alignment/>
      <protection/>
    </xf>
    <xf numFmtId="2" fontId="5" fillId="0" borderId="15" xfId="0" applyNumberFormat="1" applyFont="1" applyFill="1" applyBorder="1" applyAlignment="1" applyProtection="1">
      <alignment horizontal="left" indent="1"/>
      <protection/>
    </xf>
    <xf numFmtId="2" fontId="16" fillId="0" borderId="16" xfId="0" applyNumberFormat="1" applyFont="1" applyFill="1" applyBorder="1" applyAlignment="1" applyProtection="1">
      <alignment horizontal="center"/>
      <protection/>
    </xf>
    <xf numFmtId="2" fontId="16" fillId="0" borderId="17" xfId="0" applyNumberFormat="1" applyFont="1" applyFill="1" applyBorder="1" applyAlignment="1" applyProtection="1">
      <alignment/>
      <protection/>
    </xf>
    <xf numFmtId="2" fontId="16" fillId="0" borderId="17" xfId="0" applyNumberFormat="1" applyFont="1" applyFill="1" applyBorder="1" applyAlignment="1" applyProtection="1">
      <alignment horizontal="right"/>
      <protection/>
    </xf>
    <xf numFmtId="2" fontId="5" fillId="0" borderId="17" xfId="0" applyNumberFormat="1" applyFont="1" applyFill="1" applyBorder="1" applyAlignment="1" applyProtection="1">
      <alignment/>
      <protection/>
    </xf>
    <xf numFmtId="2" fontId="5" fillId="0" borderId="18" xfId="0" applyNumberFormat="1" applyFont="1" applyFill="1" applyBorder="1" applyAlignment="1" applyProtection="1">
      <alignment horizontal="left" indent="1"/>
      <protection/>
    </xf>
    <xf numFmtId="2" fontId="16" fillId="0" borderId="19" xfId="0" applyNumberFormat="1" applyFont="1" applyFill="1" applyBorder="1" applyAlignment="1" applyProtection="1">
      <alignment horizontal="center"/>
      <protection/>
    </xf>
    <xf numFmtId="2" fontId="16" fillId="0" borderId="20" xfId="0" applyNumberFormat="1" applyFont="1" applyFill="1" applyBorder="1" applyAlignment="1" applyProtection="1">
      <alignment/>
      <protection/>
    </xf>
    <xf numFmtId="2" fontId="16" fillId="0" borderId="20" xfId="0" applyNumberFormat="1" applyFont="1" applyFill="1" applyBorder="1" applyAlignment="1" applyProtection="1">
      <alignment horizontal="right"/>
      <protection/>
    </xf>
    <xf numFmtId="2" fontId="5" fillId="0" borderId="20" xfId="0" applyNumberFormat="1" applyFont="1" applyFill="1" applyBorder="1" applyAlignment="1" applyProtection="1">
      <alignment/>
      <protection/>
    </xf>
    <xf numFmtId="2" fontId="5" fillId="0" borderId="21" xfId="0" applyNumberFormat="1" applyFont="1" applyFill="1" applyBorder="1" applyAlignment="1" applyProtection="1">
      <alignment horizontal="left" indent="1"/>
      <protection/>
    </xf>
    <xf numFmtId="2" fontId="16" fillId="0" borderId="22" xfId="0" applyNumberFormat="1" applyFont="1" applyFill="1" applyBorder="1" applyAlignment="1" applyProtection="1">
      <alignment horizontal="center"/>
      <protection/>
    </xf>
    <xf numFmtId="2" fontId="5" fillId="0" borderId="23" xfId="0" applyNumberFormat="1" applyFont="1" applyFill="1" applyBorder="1" applyAlignment="1" applyProtection="1">
      <alignment horizontal="left" indent="1"/>
      <protection/>
    </xf>
    <xf numFmtId="2" fontId="16" fillId="0" borderId="24" xfId="0" applyNumberFormat="1" applyFont="1" applyFill="1" applyBorder="1" applyAlignment="1" applyProtection="1">
      <alignment horizontal="center"/>
      <protection/>
    </xf>
    <xf numFmtId="2" fontId="16" fillId="0" borderId="25" xfId="0" applyNumberFormat="1" applyFont="1" applyFill="1" applyBorder="1" applyAlignment="1" applyProtection="1">
      <alignment horizontal="center"/>
      <protection/>
    </xf>
    <xf numFmtId="2" fontId="16" fillId="0" borderId="26" xfId="0" applyNumberFormat="1" applyFont="1" applyFill="1" applyBorder="1" applyAlignment="1" applyProtection="1">
      <alignment horizontal="center"/>
      <protection/>
    </xf>
    <xf numFmtId="2" fontId="16" fillId="0" borderId="23" xfId="0" applyNumberFormat="1" applyFont="1" applyFill="1" applyBorder="1" applyAlignment="1" applyProtection="1">
      <alignment horizontal="left"/>
      <protection/>
    </xf>
    <xf numFmtId="2" fontId="16" fillId="0" borderId="21" xfId="0" applyNumberFormat="1" applyFont="1" applyFill="1" applyBorder="1" applyAlignment="1" applyProtection="1">
      <alignment horizontal="left"/>
      <protection/>
    </xf>
    <xf numFmtId="2" fontId="16" fillId="0" borderId="18" xfId="0" applyNumberFormat="1" applyFont="1" applyFill="1" applyBorder="1" applyAlignment="1" applyProtection="1">
      <alignment horizontal="left"/>
      <protection/>
    </xf>
    <xf numFmtId="2" fontId="16" fillId="0" borderId="16" xfId="0" applyNumberFormat="1" applyFont="1" applyFill="1" applyBorder="1" applyAlignment="1" applyProtection="1">
      <alignment/>
      <protection/>
    </xf>
    <xf numFmtId="2" fontId="5" fillId="0" borderId="18" xfId="0" applyNumberFormat="1" applyFont="1" applyFill="1" applyBorder="1" applyAlignment="1" applyProtection="1">
      <alignment horizontal="left"/>
      <protection/>
    </xf>
    <xf numFmtId="2" fontId="5" fillId="0" borderId="23" xfId="0" applyNumberFormat="1" applyFont="1" applyFill="1" applyBorder="1" applyAlignment="1" applyProtection="1">
      <alignment horizontal="left"/>
      <protection/>
    </xf>
    <xf numFmtId="2" fontId="5" fillId="0" borderId="21" xfId="0" applyNumberFormat="1" applyFont="1" applyFill="1" applyBorder="1" applyAlignment="1" applyProtection="1">
      <alignment horizontal="left"/>
      <protection/>
    </xf>
    <xf numFmtId="0" fontId="16" fillId="32" borderId="16" xfId="0" applyFont="1" applyFill="1" applyBorder="1" applyAlignment="1">
      <alignment horizontal="center"/>
    </xf>
    <xf numFmtId="0" fontId="16" fillId="32" borderId="17" xfId="0" applyFont="1" applyFill="1" applyBorder="1" applyAlignment="1">
      <alignment/>
    </xf>
    <xf numFmtId="0" fontId="16" fillId="32" borderId="19" xfId="0" applyFont="1" applyFill="1" applyBorder="1" applyAlignment="1">
      <alignment horizontal="center"/>
    </xf>
    <xf numFmtId="0" fontId="16" fillId="32" borderId="20" xfId="0" applyFont="1" applyFill="1" applyBorder="1" applyAlignment="1">
      <alignment/>
    </xf>
    <xf numFmtId="2" fontId="5" fillId="0" borderId="16" xfId="0" applyNumberFormat="1" applyFont="1" applyFill="1" applyBorder="1" applyAlignment="1" applyProtection="1">
      <alignment horizontal="center"/>
      <protection/>
    </xf>
    <xf numFmtId="2" fontId="5" fillId="0" borderId="25" xfId="0" applyNumberFormat="1" applyFont="1" applyFill="1" applyBorder="1" applyAlignment="1" applyProtection="1">
      <alignment horizontal="center"/>
      <protection/>
    </xf>
    <xf numFmtId="2" fontId="5" fillId="0" borderId="19" xfId="0" applyNumberFormat="1" applyFont="1" applyFill="1" applyBorder="1" applyAlignment="1" applyProtection="1">
      <alignment horizontal="center"/>
      <protection/>
    </xf>
    <xf numFmtId="0" fontId="16" fillId="32" borderId="13" xfId="0" applyFont="1" applyFill="1" applyBorder="1" applyAlignment="1">
      <alignment horizontal="center"/>
    </xf>
    <xf numFmtId="0" fontId="16" fillId="32" borderId="14" xfId="0" applyFont="1" applyFill="1" applyBorder="1" applyAlignment="1">
      <alignment/>
    </xf>
    <xf numFmtId="0" fontId="21" fillId="0" borderId="16" xfId="0" applyFont="1" applyBorder="1" applyAlignment="1">
      <alignment horizontal="center"/>
    </xf>
    <xf numFmtId="0" fontId="21" fillId="0" borderId="17" xfId="0" applyFont="1" applyBorder="1" applyAlignment="1">
      <alignment/>
    </xf>
    <xf numFmtId="2" fontId="5" fillId="0" borderId="27" xfId="0" applyNumberFormat="1" applyFont="1" applyFill="1" applyBorder="1" applyAlignment="1" applyProtection="1">
      <alignment horizontal="left" indent="1"/>
      <protection/>
    </xf>
    <xf numFmtId="2" fontId="5" fillId="0" borderId="19" xfId="0" applyNumberFormat="1" applyFont="1" applyFill="1" applyBorder="1" applyAlignment="1" applyProtection="1">
      <alignment/>
      <protection/>
    </xf>
    <xf numFmtId="2" fontId="16" fillId="0" borderId="17" xfId="0" applyNumberFormat="1" applyFont="1" applyFill="1" applyBorder="1" applyAlignment="1" applyProtection="1">
      <alignment horizontal="left"/>
      <protection/>
    </xf>
    <xf numFmtId="2" fontId="16" fillId="0" borderId="20" xfId="0" applyNumberFormat="1" applyFont="1" applyFill="1" applyBorder="1" applyAlignment="1" applyProtection="1">
      <alignment horizontal="left"/>
      <protection/>
    </xf>
    <xf numFmtId="2" fontId="16" fillId="0" borderId="25" xfId="0" applyNumberFormat="1" applyFont="1" applyFill="1" applyBorder="1" applyAlignment="1" applyProtection="1">
      <alignment horizontal="center"/>
      <protection/>
    </xf>
    <xf numFmtId="2" fontId="16" fillId="0" borderId="17" xfId="0" applyNumberFormat="1" applyFont="1" applyFill="1" applyBorder="1" applyAlignment="1" applyProtection="1">
      <alignment/>
      <protection/>
    </xf>
    <xf numFmtId="2" fontId="16" fillId="0" borderId="20" xfId="0" applyNumberFormat="1" applyFont="1" applyFill="1" applyBorder="1" applyAlignment="1" applyProtection="1">
      <alignment/>
      <protection/>
    </xf>
    <xf numFmtId="0" fontId="21" fillId="0" borderId="25" xfId="0" applyFont="1" applyBorder="1" applyAlignment="1">
      <alignment horizontal="center"/>
    </xf>
    <xf numFmtId="2" fontId="5" fillId="0" borderId="17" xfId="0" applyNumberFormat="1" applyFont="1" applyFill="1" applyBorder="1" applyAlignment="1" applyProtection="1">
      <alignment horizontal="left" indent="1"/>
      <protection/>
    </xf>
    <xf numFmtId="2" fontId="5" fillId="0" borderId="20" xfId="0" applyNumberFormat="1" applyFont="1" applyFill="1" applyBorder="1" applyAlignment="1" applyProtection="1">
      <alignment horizontal="left" indent="1"/>
      <protection/>
    </xf>
    <xf numFmtId="2" fontId="5" fillId="0" borderId="22" xfId="0" applyNumberFormat="1" applyFont="1" applyFill="1" applyBorder="1" applyAlignment="1" applyProtection="1">
      <alignment horizontal="center"/>
      <protection/>
    </xf>
    <xf numFmtId="2" fontId="5" fillId="0" borderId="20" xfId="0" applyNumberFormat="1" applyFont="1" applyFill="1" applyBorder="1" applyAlignment="1" applyProtection="1">
      <alignment horizontal="left"/>
      <protection/>
    </xf>
    <xf numFmtId="2" fontId="5" fillId="0" borderId="13" xfId="0" applyNumberFormat="1" applyFont="1" applyFill="1" applyBorder="1" applyAlignment="1" applyProtection="1">
      <alignment horizontal="center"/>
      <protection/>
    </xf>
    <xf numFmtId="2" fontId="5" fillId="0" borderId="15" xfId="0" applyNumberFormat="1" applyFont="1" applyFill="1" applyBorder="1" applyAlignment="1" applyProtection="1">
      <alignment horizontal="left"/>
      <protection/>
    </xf>
    <xf numFmtId="2" fontId="5" fillId="0" borderId="14" xfId="0" applyNumberFormat="1" applyFont="1" applyFill="1" applyBorder="1" applyAlignment="1" applyProtection="1">
      <alignment horizontal="left" indent="1"/>
      <protection/>
    </xf>
    <xf numFmtId="0" fontId="5" fillId="0" borderId="17" xfId="0" applyFont="1" applyBorder="1" applyAlignment="1">
      <alignment/>
    </xf>
    <xf numFmtId="2" fontId="5" fillId="0" borderId="17" xfId="0" applyNumberFormat="1" applyFont="1" applyBorder="1" applyAlignment="1">
      <alignment/>
    </xf>
    <xf numFmtId="0" fontId="5" fillId="0" borderId="18" xfId="0" applyFont="1" applyBorder="1" applyAlignment="1">
      <alignment/>
    </xf>
    <xf numFmtId="0" fontId="5" fillId="0" borderId="23" xfId="0" applyFont="1" applyBorder="1" applyAlignment="1">
      <alignment/>
    </xf>
    <xf numFmtId="0" fontId="5" fillId="0" borderId="25"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xf>
    <xf numFmtId="2" fontId="5" fillId="0" borderId="20" xfId="0" applyNumberFormat="1" applyFont="1" applyBorder="1" applyAlignment="1">
      <alignment/>
    </xf>
    <xf numFmtId="0" fontId="5" fillId="0" borderId="21" xfId="0" applyFont="1" applyBorder="1" applyAlignment="1">
      <alignment/>
    </xf>
    <xf numFmtId="0" fontId="5" fillId="0" borderId="16" xfId="0" applyFont="1" applyBorder="1" applyAlignment="1">
      <alignment horizontal="center"/>
    </xf>
    <xf numFmtId="0" fontId="16" fillId="0" borderId="25" xfId="0" applyFont="1" applyBorder="1" applyAlignment="1">
      <alignment horizontal="center"/>
    </xf>
    <xf numFmtId="0" fontId="16" fillId="0" borderId="23" xfId="0" applyFont="1" applyBorder="1" applyAlignment="1">
      <alignment/>
    </xf>
    <xf numFmtId="0" fontId="4" fillId="0" borderId="18" xfId="0" applyFont="1" applyBorder="1" applyAlignment="1">
      <alignment horizontal="left" indent="1"/>
    </xf>
    <xf numFmtId="0" fontId="4" fillId="0" borderId="23" xfId="0" applyFont="1" applyBorder="1" applyAlignment="1">
      <alignment horizontal="left" indent="1"/>
    </xf>
    <xf numFmtId="0" fontId="4" fillId="0" borderId="21" xfId="0" applyFont="1" applyBorder="1" applyAlignment="1">
      <alignment horizontal="left" indent="1"/>
    </xf>
    <xf numFmtId="2" fontId="5" fillId="0" borderId="16" xfId="0" applyNumberFormat="1" applyFont="1" applyFill="1" applyBorder="1" applyAlignment="1" applyProtection="1">
      <alignment/>
      <protection/>
    </xf>
    <xf numFmtId="2" fontId="5" fillId="0" borderId="13" xfId="0" applyNumberFormat="1" applyFont="1" applyFill="1" applyBorder="1" applyAlignment="1" applyProtection="1">
      <alignment/>
      <protection/>
    </xf>
    <xf numFmtId="2" fontId="16" fillId="0" borderId="23" xfId="0" applyNumberFormat="1" applyFont="1" applyFill="1" applyBorder="1" applyAlignment="1" applyProtection="1">
      <alignment horizontal="left"/>
      <protection/>
    </xf>
    <xf numFmtId="0" fontId="5" fillId="0" borderId="22" xfId="0" applyFont="1" applyBorder="1" applyAlignment="1">
      <alignment horizontal="center"/>
    </xf>
    <xf numFmtId="2" fontId="5" fillId="0" borderId="11" xfId="0" applyNumberFormat="1" applyFont="1" applyBorder="1" applyAlignment="1">
      <alignment/>
    </xf>
    <xf numFmtId="2" fontId="1" fillId="3" borderId="28" xfId="0" applyNumberFormat="1" applyFont="1" applyFill="1" applyBorder="1" applyAlignment="1" applyProtection="1">
      <alignment/>
      <protection/>
    </xf>
    <xf numFmtId="2" fontId="2" fillId="3" borderId="29" xfId="0" applyNumberFormat="1" applyFont="1" applyFill="1" applyBorder="1" applyAlignment="1" applyProtection="1">
      <alignment horizontal="center" wrapText="1"/>
      <protection/>
    </xf>
    <xf numFmtId="2" fontId="2" fillId="3" borderId="29" xfId="0" applyNumberFormat="1" applyFont="1" applyFill="1" applyBorder="1" applyAlignment="1" applyProtection="1">
      <alignment horizontal="center"/>
      <protection/>
    </xf>
    <xf numFmtId="2" fontId="2" fillId="3" borderId="30" xfId="0" applyNumberFormat="1" applyFont="1" applyFill="1" applyBorder="1" applyAlignment="1" applyProtection="1">
      <alignment horizontal="center"/>
      <protection/>
    </xf>
    <xf numFmtId="2" fontId="5" fillId="3" borderId="31" xfId="0" applyNumberFormat="1" applyFont="1" applyFill="1" applyBorder="1" applyAlignment="1" applyProtection="1">
      <alignment horizontal="left"/>
      <protection/>
    </xf>
    <xf numFmtId="2" fontId="5" fillId="3" borderId="28" xfId="0" applyNumberFormat="1" applyFont="1" applyFill="1" applyBorder="1" applyAlignment="1" applyProtection="1">
      <alignment/>
      <protection/>
    </xf>
    <xf numFmtId="2" fontId="1" fillId="3" borderId="31" xfId="0" applyNumberFormat="1" applyFont="1" applyFill="1" applyBorder="1" applyAlignment="1" applyProtection="1">
      <alignment horizontal="left"/>
      <protection/>
    </xf>
    <xf numFmtId="2" fontId="19" fillId="3" borderId="29" xfId="0" applyNumberFormat="1" applyFont="1" applyFill="1" applyBorder="1" applyAlignment="1" applyProtection="1">
      <alignment horizontal="center" wrapText="1"/>
      <protection/>
    </xf>
    <xf numFmtId="2" fontId="19" fillId="3" borderId="29" xfId="0" applyNumberFormat="1" applyFont="1" applyFill="1" applyBorder="1" applyAlignment="1" applyProtection="1">
      <alignment horizontal="center"/>
      <protection/>
    </xf>
    <xf numFmtId="215" fontId="0" fillId="0" borderId="0" xfId="0" applyNumberFormat="1" applyAlignment="1">
      <alignment/>
    </xf>
    <xf numFmtId="215" fontId="1" fillId="0" borderId="0" xfId="0" applyNumberFormat="1" applyFont="1" applyFill="1" applyBorder="1" applyAlignment="1" applyProtection="1">
      <alignment/>
      <protection/>
    </xf>
    <xf numFmtId="215" fontId="5" fillId="0" borderId="17" xfId="0" applyNumberFormat="1" applyFont="1" applyFill="1" applyBorder="1" applyAlignment="1" applyProtection="1">
      <alignment/>
      <protection/>
    </xf>
    <xf numFmtId="215" fontId="5" fillId="0" borderId="10" xfId="0" applyNumberFormat="1" applyFont="1" applyFill="1" applyBorder="1" applyAlignment="1" applyProtection="1">
      <alignment/>
      <protection/>
    </xf>
    <xf numFmtId="215" fontId="5" fillId="0" borderId="20" xfId="0" applyNumberFormat="1" applyFont="1" applyFill="1" applyBorder="1" applyAlignment="1" applyProtection="1">
      <alignment/>
      <protection/>
    </xf>
    <xf numFmtId="215" fontId="5" fillId="0" borderId="0" xfId="0" applyNumberFormat="1" applyFont="1" applyFill="1" applyBorder="1" applyAlignment="1" applyProtection="1">
      <alignment/>
      <protection/>
    </xf>
    <xf numFmtId="215" fontId="5" fillId="0" borderId="14" xfId="0" applyNumberFormat="1" applyFont="1" applyFill="1" applyBorder="1" applyAlignment="1" applyProtection="1">
      <alignment/>
      <protection/>
    </xf>
    <xf numFmtId="2" fontId="24" fillId="0" borderId="0" xfId="0" applyNumberFormat="1" applyFont="1" applyFill="1" applyBorder="1" applyAlignment="1" applyProtection="1">
      <alignment/>
      <protection/>
    </xf>
    <xf numFmtId="0" fontId="4" fillId="0" borderId="0" xfId="0" applyFont="1" applyBorder="1" applyAlignment="1">
      <alignment horizontal="left" indent="1"/>
    </xf>
    <xf numFmtId="0" fontId="21" fillId="0" borderId="10" xfId="0" applyFont="1" applyBorder="1" applyAlignment="1">
      <alignment/>
    </xf>
    <xf numFmtId="2" fontId="16" fillId="0" borderId="11" xfId="0" applyNumberFormat="1" applyFont="1" applyFill="1" applyBorder="1" applyAlignment="1" applyProtection="1">
      <alignment/>
      <protection/>
    </xf>
    <xf numFmtId="2" fontId="16" fillId="0" borderId="0" xfId="0" applyNumberFormat="1" applyFont="1" applyFill="1" applyBorder="1" applyAlignment="1" applyProtection="1">
      <alignment/>
      <protection/>
    </xf>
    <xf numFmtId="2" fontId="16" fillId="0" borderId="32" xfId="0" applyNumberFormat="1" applyFont="1" applyFill="1" applyBorder="1" applyAlignment="1" applyProtection="1">
      <alignment horizontal="left"/>
      <protection/>
    </xf>
    <xf numFmtId="2" fontId="5" fillId="0" borderId="11" xfId="0" applyNumberFormat="1" applyFont="1" applyFill="1" applyBorder="1" applyAlignment="1" applyProtection="1">
      <alignment horizontal="left" indent="1"/>
      <protection/>
    </xf>
    <xf numFmtId="0" fontId="11" fillId="0" borderId="0" xfId="0" applyFont="1" applyAlignment="1">
      <alignment horizontal="right"/>
    </xf>
    <xf numFmtId="2" fontId="19" fillId="0" borderId="0" xfId="0" applyNumberFormat="1" applyFont="1" applyFill="1" applyBorder="1" applyAlignment="1" applyProtection="1">
      <alignment/>
      <protection/>
    </xf>
    <xf numFmtId="0" fontId="14" fillId="0" borderId="0" xfId="0" applyFont="1" applyFill="1" applyBorder="1" applyAlignment="1">
      <alignment/>
    </xf>
    <xf numFmtId="2" fontId="20" fillId="0" borderId="0" xfId="0" applyNumberFormat="1" applyFont="1" applyFill="1" applyBorder="1" applyAlignment="1" applyProtection="1">
      <alignment/>
      <protection/>
    </xf>
    <xf numFmtId="0" fontId="2" fillId="0" borderId="0" xfId="0" applyFont="1" applyBorder="1" applyAlignment="1">
      <alignment/>
    </xf>
    <xf numFmtId="0" fontId="2" fillId="0" borderId="0" xfId="0" applyFont="1" applyBorder="1" applyAlignment="1">
      <alignment horizontal="left"/>
    </xf>
    <xf numFmtId="0" fontId="1" fillId="0" borderId="0" xfId="0" applyFont="1" applyBorder="1" applyAlignment="1">
      <alignment/>
    </xf>
    <xf numFmtId="0" fontId="2" fillId="0" borderId="0" xfId="0" applyFont="1" applyAlignment="1">
      <alignment/>
    </xf>
    <xf numFmtId="0" fontId="0" fillId="0" borderId="18" xfId="0" applyBorder="1" applyAlignment="1">
      <alignment/>
    </xf>
    <xf numFmtId="0" fontId="0" fillId="0" borderId="23" xfId="0" applyBorder="1" applyAlignment="1">
      <alignment/>
    </xf>
    <xf numFmtId="0" fontId="0" fillId="0" borderId="21" xfId="0" applyBorder="1" applyAlignment="1">
      <alignment/>
    </xf>
    <xf numFmtId="0" fontId="14" fillId="0" borderId="17" xfId="0" applyFont="1" applyBorder="1" applyAlignment="1">
      <alignment/>
    </xf>
    <xf numFmtId="215" fontId="14" fillId="0" borderId="17" xfId="0" applyNumberFormat="1" applyFont="1" applyBorder="1" applyAlignment="1">
      <alignment/>
    </xf>
    <xf numFmtId="215" fontId="14" fillId="0" borderId="10" xfId="0" applyNumberFormat="1" applyFont="1" applyBorder="1" applyAlignment="1">
      <alignment/>
    </xf>
    <xf numFmtId="0" fontId="14" fillId="0" borderId="20" xfId="0" applyFont="1" applyBorder="1" applyAlignment="1">
      <alignment/>
    </xf>
    <xf numFmtId="215" fontId="14" fillId="0" borderId="20" xfId="0" applyNumberFormat="1" applyFont="1" applyBorder="1" applyAlignment="1">
      <alignment/>
    </xf>
    <xf numFmtId="0" fontId="5" fillId="0" borderId="33" xfId="0" applyFont="1" applyBorder="1" applyAlignment="1">
      <alignment/>
    </xf>
    <xf numFmtId="0" fontId="5" fillId="0" borderId="34" xfId="0" applyFont="1" applyBorder="1" applyAlignment="1">
      <alignment horizontal="center"/>
    </xf>
    <xf numFmtId="2" fontId="5" fillId="0" borderId="35" xfId="0" applyNumberFormat="1" applyFont="1" applyBorder="1" applyAlignment="1">
      <alignment/>
    </xf>
    <xf numFmtId="2" fontId="16" fillId="0" borderId="14" xfId="0" applyNumberFormat="1" applyFont="1" applyFill="1" applyBorder="1" applyAlignment="1">
      <alignment horizontal="right"/>
    </xf>
    <xf numFmtId="0" fontId="8" fillId="0" borderId="0" xfId="0" applyFont="1" applyAlignment="1">
      <alignment/>
    </xf>
    <xf numFmtId="2" fontId="8" fillId="0" borderId="0" xfId="0" applyNumberFormat="1" applyFont="1" applyFill="1" applyBorder="1" applyAlignment="1" applyProtection="1">
      <alignment horizontal="left"/>
      <protection/>
    </xf>
    <xf numFmtId="2" fontId="16" fillId="0" borderId="20" xfId="0" applyNumberFormat="1" applyFont="1" applyFill="1" applyBorder="1" applyAlignment="1">
      <alignment horizontal="right"/>
    </xf>
    <xf numFmtId="2" fontId="28" fillId="0" borderId="0" xfId="0" applyNumberFormat="1" applyFont="1" applyBorder="1" applyAlignment="1" applyProtection="1">
      <alignment horizontal="left"/>
      <protection/>
    </xf>
    <xf numFmtId="2" fontId="31" fillId="0" borderId="0" xfId="0" applyNumberFormat="1" applyFont="1" applyBorder="1" applyAlignment="1" applyProtection="1">
      <alignment/>
      <protection/>
    </xf>
    <xf numFmtId="2" fontId="32" fillId="0" borderId="0" xfId="0" applyNumberFormat="1" applyFont="1" applyBorder="1" applyAlignment="1" applyProtection="1">
      <alignment horizontal="right"/>
      <protection/>
    </xf>
    <xf numFmtId="0" fontId="22" fillId="0" borderId="0" xfId="0" applyFont="1" applyFill="1" applyBorder="1" applyAlignment="1">
      <alignment/>
    </xf>
    <xf numFmtId="0" fontId="22" fillId="0" borderId="0" xfId="0" applyFont="1" applyBorder="1" applyAlignment="1">
      <alignment/>
    </xf>
    <xf numFmtId="208" fontId="28" fillId="0" borderId="0" xfId="0" applyNumberFormat="1" applyFont="1" applyBorder="1" applyAlignment="1" applyProtection="1">
      <alignment horizontal="left"/>
      <protection/>
    </xf>
    <xf numFmtId="2" fontId="31" fillId="0" borderId="0" xfId="0" applyNumberFormat="1" applyFont="1" applyBorder="1" applyAlignment="1" applyProtection="1">
      <alignment horizontal="center"/>
      <protection/>
    </xf>
    <xf numFmtId="2" fontId="20" fillId="0" borderId="0" xfId="0" applyNumberFormat="1" applyFont="1" applyBorder="1" applyAlignment="1" applyProtection="1">
      <alignment horizontal="center"/>
      <protection/>
    </xf>
    <xf numFmtId="2" fontId="30" fillId="0" borderId="0" xfId="0" applyNumberFormat="1" applyFont="1" applyBorder="1" applyAlignment="1" applyProtection="1">
      <alignment horizontal="left"/>
      <protection/>
    </xf>
    <xf numFmtId="2" fontId="20" fillId="0" borderId="0" xfId="0" applyNumberFormat="1" applyFont="1" applyBorder="1" applyAlignment="1" applyProtection="1">
      <alignment horizontal="left"/>
      <protection/>
    </xf>
    <xf numFmtId="2" fontId="34" fillId="0" borderId="0" xfId="0" applyNumberFormat="1" applyFont="1" applyBorder="1" applyAlignment="1" applyProtection="1">
      <alignment horizontal="center"/>
      <protection/>
    </xf>
    <xf numFmtId="2" fontId="20" fillId="0" borderId="0" xfId="0" applyNumberFormat="1" applyFont="1" applyBorder="1" applyAlignment="1" applyProtection="1">
      <alignment/>
      <protection/>
    </xf>
    <xf numFmtId="2" fontId="34" fillId="0" borderId="0" xfId="0" applyNumberFormat="1" applyFont="1" applyBorder="1" applyAlignment="1" applyProtection="1">
      <alignment horizontal="right"/>
      <protection/>
    </xf>
    <xf numFmtId="2" fontId="29" fillId="0" borderId="0" xfId="0" applyNumberFormat="1" applyFont="1" applyBorder="1" applyAlignment="1" applyProtection="1">
      <alignment horizontal="left"/>
      <protection/>
    </xf>
    <xf numFmtId="0" fontId="29" fillId="0" borderId="0" xfId="0" applyFont="1" applyAlignment="1">
      <alignment horizontal="right"/>
    </xf>
    <xf numFmtId="2" fontId="20" fillId="3" borderId="31" xfId="0" applyNumberFormat="1" applyFont="1" applyFill="1" applyBorder="1" applyAlignment="1" applyProtection="1">
      <alignment horizontal="left"/>
      <protection/>
    </xf>
    <xf numFmtId="2" fontId="19" fillId="3" borderId="36" xfId="0" applyNumberFormat="1" applyFont="1" applyFill="1" applyBorder="1" applyAlignment="1" applyProtection="1">
      <alignment horizontal="center"/>
      <protection/>
    </xf>
    <xf numFmtId="2" fontId="20" fillId="3" borderId="36" xfId="0" applyNumberFormat="1" applyFont="1" applyFill="1" applyBorder="1" applyAlignment="1" applyProtection="1">
      <alignment horizontal="center"/>
      <protection/>
    </xf>
    <xf numFmtId="2" fontId="20" fillId="3" borderId="28" xfId="0" applyNumberFormat="1" applyFont="1" applyFill="1" applyBorder="1" applyAlignment="1" applyProtection="1">
      <alignment/>
      <protection/>
    </xf>
    <xf numFmtId="2" fontId="19" fillId="3" borderId="30" xfId="0" applyNumberFormat="1" applyFont="1" applyFill="1" applyBorder="1" applyAlignment="1" applyProtection="1">
      <alignment horizontal="center"/>
      <protection/>
    </xf>
    <xf numFmtId="2" fontId="36" fillId="0" borderId="0" xfId="0" applyNumberFormat="1" applyFont="1" applyFill="1" applyBorder="1" applyAlignment="1" applyProtection="1">
      <alignment/>
      <protection/>
    </xf>
    <xf numFmtId="2" fontId="16" fillId="0" borderId="15" xfId="0" applyNumberFormat="1" applyFont="1" applyFill="1" applyBorder="1" applyAlignment="1" applyProtection="1">
      <alignment horizontal="left" indent="1"/>
      <protection/>
    </xf>
    <xf numFmtId="2" fontId="16" fillId="0" borderId="0" xfId="0" applyNumberFormat="1" applyFont="1" applyFill="1" applyBorder="1" applyAlignment="1" applyProtection="1">
      <alignment horizontal="left" indent="1"/>
      <protection/>
    </xf>
    <xf numFmtId="2" fontId="16" fillId="0" borderId="18" xfId="0" applyNumberFormat="1" applyFont="1" applyFill="1" applyBorder="1" applyAlignment="1" applyProtection="1">
      <alignment horizontal="left" indent="1"/>
      <protection/>
    </xf>
    <xf numFmtId="2" fontId="16" fillId="0" borderId="21" xfId="0" applyNumberFormat="1" applyFont="1" applyFill="1" applyBorder="1" applyAlignment="1" applyProtection="1">
      <alignment horizontal="left" indent="1"/>
      <protection/>
    </xf>
    <xf numFmtId="2" fontId="16" fillId="0" borderId="23" xfId="0" applyNumberFormat="1" applyFont="1" applyFill="1" applyBorder="1" applyAlignment="1" applyProtection="1">
      <alignment horizontal="left" indent="1"/>
      <protection/>
    </xf>
    <xf numFmtId="2" fontId="16" fillId="0" borderId="32" xfId="0" applyNumberFormat="1" applyFont="1" applyFill="1" applyBorder="1" applyAlignment="1" applyProtection="1">
      <alignment horizontal="left" indent="1"/>
      <protection/>
    </xf>
    <xf numFmtId="0" fontId="22" fillId="32" borderId="0" xfId="0" applyFont="1" applyFill="1" applyAlignment="1">
      <alignment/>
    </xf>
    <xf numFmtId="0" fontId="16" fillId="32" borderId="18" xfId="0" applyFont="1" applyFill="1" applyBorder="1" applyAlignment="1">
      <alignment horizontal="left" indent="1"/>
    </xf>
    <xf numFmtId="0" fontId="16" fillId="32" borderId="21" xfId="0" applyFont="1" applyFill="1" applyBorder="1" applyAlignment="1">
      <alignment horizontal="left" indent="1"/>
    </xf>
    <xf numFmtId="0" fontId="16" fillId="32" borderId="0" xfId="0" applyFont="1" applyFill="1" applyBorder="1" applyAlignment="1">
      <alignment horizontal="left" indent="1"/>
    </xf>
    <xf numFmtId="0" fontId="16" fillId="32" borderId="15" xfId="0" applyFont="1" applyFill="1" applyBorder="1" applyAlignment="1">
      <alignment horizontal="left" indent="1"/>
    </xf>
    <xf numFmtId="2" fontId="16" fillId="0" borderId="18" xfId="0" applyNumberFormat="1" applyFont="1" applyFill="1" applyBorder="1" applyAlignment="1" applyProtection="1">
      <alignment/>
      <protection/>
    </xf>
    <xf numFmtId="2" fontId="16" fillId="0" borderId="23" xfId="0" applyNumberFormat="1" applyFont="1" applyFill="1" applyBorder="1" applyAlignment="1" applyProtection="1">
      <alignment/>
      <protection/>
    </xf>
    <xf numFmtId="2" fontId="16" fillId="0" borderId="32" xfId="0" applyNumberFormat="1" applyFont="1" applyFill="1" applyBorder="1" applyAlignment="1" applyProtection="1">
      <alignment/>
      <protection/>
    </xf>
    <xf numFmtId="2" fontId="16" fillId="0" borderId="21" xfId="0" applyNumberFormat="1" applyFont="1" applyFill="1" applyBorder="1" applyAlignment="1" applyProtection="1">
      <alignment/>
      <protection/>
    </xf>
    <xf numFmtId="2" fontId="16" fillId="0" borderId="37" xfId="0" applyNumberFormat="1" applyFont="1" applyFill="1" applyBorder="1" applyAlignment="1" applyProtection="1">
      <alignment horizontal="left" indent="1"/>
      <protection/>
    </xf>
    <xf numFmtId="2" fontId="16" fillId="0" borderId="27" xfId="0" applyNumberFormat="1" applyFont="1" applyFill="1" applyBorder="1" applyAlignment="1" applyProtection="1">
      <alignment horizontal="left" indent="1"/>
      <protection/>
    </xf>
    <xf numFmtId="0" fontId="16" fillId="0" borderId="16" xfId="0" applyFont="1" applyBorder="1" applyAlignment="1">
      <alignment/>
    </xf>
    <xf numFmtId="0" fontId="16" fillId="0" borderId="25" xfId="0" applyFont="1" applyBorder="1" applyAlignment="1">
      <alignment/>
    </xf>
    <xf numFmtId="2" fontId="16" fillId="0" borderId="19" xfId="0" applyNumberFormat="1" applyFont="1" applyFill="1" applyBorder="1" applyAlignment="1" applyProtection="1">
      <alignment/>
      <protection/>
    </xf>
    <xf numFmtId="2" fontId="16" fillId="0" borderId="34" xfId="0" applyNumberFormat="1" applyFont="1" applyFill="1" applyBorder="1" applyAlignment="1" applyProtection="1">
      <alignment horizontal="center"/>
      <protection/>
    </xf>
    <xf numFmtId="2" fontId="16" fillId="0" borderId="17" xfId="0" applyNumberFormat="1" applyFont="1" applyFill="1" applyBorder="1" applyAlignment="1" applyProtection="1">
      <alignment/>
      <protection/>
    </xf>
    <xf numFmtId="2" fontId="16" fillId="0" borderId="20" xfId="0" applyNumberFormat="1" applyFont="1" applyFill="1" applyBorder="1" applyAlignment="1" applyProtection="1">
      <alignment/>
      <protection/>
    </xf>
    <xf numFmtId="4" fontId="22" fillId="0" borderId="0" xfId="0" applyNumberFormat="1" applyFont="1" applyFill="1" applyBorder="1" applyAlignment="1">
      <alignment/>
    </xf>
    <xf numFmtId="0" fontId="4" fillId="0" borderId="27" xfId="0" applyFont="1" applyBorder="1" applyAlignment="1">
      <alignment horizontal="left" indent="1"/>
    </xf>
    <xf numFmtId="2" fontId="16" fillId="0" borderId="15" xfId="0" applyNumberFormat="1" applyFont="1" applyFill="1" applyBorder="1" applyAlignment="1" applyProtection="1">
      <alignment horizontal="left"/>
      <protection/>
    </xf>
    <xf numFmtId="0" fontId="14" fillId="0" borderId="0" xfId="0" applyFont="1" applyBorder="1" applyAlignment="1">
      <alignment horizontal="center" vertical="center" wrapText="1"/>
    </xf>
    <xf numFmtId="0" fontId="14" fillId="0" borderId="0" xfId="0" applyFont="1" applyAlignment="1">
      <alignment/>
    </xf>
    <xf numFmtId="2" fontId="5" fillId="0" borderId="17" xfId="0" applyNumberFormat="1" applyFont="1" applyFill="1" applyBorder="1" applyAlignment="1" applyProtection="1">
      <alignment horizontal="left"/>
      <protection/>
    </xf>
    <xf numFmtId="2" fontId="5" fillId="0" borderId="17" xfId="0" applyNumberFormat="1" applyFont="1" applyFill="1" applyBorder="1" applyAlignment="1" applyProtection="1">
      <alignment/>
      <protection/>
    </xf>
    <xf numFmtId="2" fontId="5" fillId="0" borderId="10" xfId="0" applyNumberFormat="1" applyFont="1" applyFill="1" applyBorder="1" applyAlignment="1" applyProtection="1">
      <alignment/>
      <protection/>
    </xf>
    <xf numFmtId="0" fontId="14" fillId="0" borderId="0" xfId="0" applyFont="1" applyAlignment="1">
      <alignment horizontal="left"/>
    </xf>
    <xf numFmtId="2" fontId="5" fillId="0" borderId="20" xfId="0" applyNumberFormat="1" applyFont="1" applyFill="1" applyBorder="1" applyAlignment="1" applyProtection="1">
      <alignment/>
      <protection/>
    </xf>
    <xf numFmtId="2" fontId="5" fillId="0" borderId="38" xfId="0" applyNumberFormat="1" applyFont="1" applyFill="1" applyBorder="1" applyAlignment="1" applyProtection="1">
      <alignment horizontal="center"/>
      <protection/>
    </xf>
    <xf numFmtId="2" fontId="5" fillId="0" borderId="39" xfId="0" applyNumberFormat="1" applyFont="1" applyFill="1" applyBorder="1" applyAlignment="1" applyProtection="1">
      <alignment horizontal="left" indent="1"/>
      <protection/>
    </xf>
    <xf numFmtId="2" fontId="5" fillId="0" borderId="39" xfId="0" applyNumberFormat="1" applyFont="1" applyFill="1" applyBorder="1" applyAlignment="1" applyProtection="1">
      <alignment/>
      <protection/>
    </xf>
    <xf numFmtId="2" fontId="8" fillId="33" borderId="40" xfId="0" applyNumberFormat="1" applyFont="1" applyFill="1" applyBorder="1" applyAlignment="1" applyProtection="1">
      <alignment horizontal="center"/>
      <protection/>
    </xf>
    <xf numFmtId="0" fontId="14" fillId="33" borderId="41" xfId="0" applyFont="1" applyFill="1" applyBorder="1" applyAlignment="1">
      <alignment horizontal="center" wrapText="1"/>
    </xf>
    <xf numFmtId="0" fontId="0" fillId="33" borderId="41" xfId="0" applyFont="1" applyFill="1" applyBorder="1" applyAlignment="1">
      <alignment horizontal="center" wrapText="1"/>
    </xf>
    <xf numFmtId="0" fontId="0" fillId="33" borderId="42" xfId="0" applyFont="1" applyFill="1" applyBorder="1" applyAlignment="1">
      <alignment horizontal="center" wrapText="1"/>
    </xf>
    <xf numFmtId="0" fontId="14" fillId="34" borderId="40" xfId="0" applyFont="1" applyFill="1" applyBorder="1" applyAlignment="1">
      <alignment horizontal="center"/>
    </xf>
    <xf numFmtId="0" fontId="37" fillId="34" borderId="41" xfId="0" applyFont="1" applyFill="1" applyBorder="1" applyAlignment="1">
      <alignment horizontal="center" vertical="center" wrapText="1"/>
    </xf>
    <xf numFmtId="0" fontId="14" fillId="34" borderId="41" xfId="0" applyFont="1" applyFill="1" applyBorder="1" applyAlignment="1">
      <alignment vertical="center" wrapText="1"/>
    </xf>
    <xf numFmtId="0" fontId="14" fillId="34" borderId="42" xfId="0" applyFont="1" applyFill="1" applyBorder="1" applyAlignment="1">
      <alignment vertical="center" wrapText="1"/>
    </xf>
    <xf numFmtId="2" fontId="5" fillId="35" borderId="40" xfId="0" applyNumberFormat="1" applyFont="1" applyFill="1" applyBorder="1" applyAlignment="1" applyProtection="1">
      <alignment horizontal="left"/>
      <protection/>
    </xf>
    <xf numFmtId="2" fontId="8" fillId="35" borderId="32" xfId="0" applyNumberFormat="1" applyFont="1" applyFill="1" applyBorder="1" applyAlignment="1" applyProtection="1">
      <alignment horizontal="center"/>
      <protection/>
    </xf>
    <xf numFmtId="215" fontId="14" fillId="0" borderId="39" xfId="0" applyNumberFormat="1" applyFont="1" applyBorder="1" applyAlignment="1">
      <alignment/>
    </xf>
    <xf numFmtId="0" fontId="14" fillId="0" borderId="16" xfId="0" applyFont="1" applyBorder="1" applyAlignment="1">
      <alignment horizontal="center"/>
    </xf>
    <xf numFmtId="0" fontId="14" fillId="0" borderId="19" xfId="0" applyFont="1" applyBorder="1" applyAlignment="1">
      <alignment horizontal="center"/>
    </xf>
    <xf numFmtId="2" fontId="16" fillId="36" borderId="16" xfId="0" applyNumberFormat="1" applyFont="1" applyFill="1" applyBorder="1" applyAlignment="1" applyProtection="1">
      <alignment horizontal="center"/>
      <protection/>
    </xf>
    <xf numFmtId="2" fontId="16" fillId="36" borderId="17" xfId="0" applyNumberFormat="1" applyFont="1" applyFill="1" applyBorder="1" applyAlignment="1" applyProtection="1">
      <alignment/>
      <protection/>
    </xf>
    <xf numFmtId="2" fontId="16" fillId="36" borderId="17" xfId="0" applyNumberFormat="1" applyFont="1" applyFill="1" applyBorder="1" applyAlignment="1" applyProtection="1">
      <alignment horizontal="right"/>
      <protection/>
    </xf>
    <xf numFmtId="2" fontId="16" fillId="36" borderId="18" xfId="0" applyNumberFormat="1" applyFont="1" applyFill="1" applyBorder="1" applyAlignment="1" applyProtection="1">
      <alignment horizontal="left" indent="1"/>
      <protection/>
    </xf>
    <xf numFmtId="4" fontId="22" fillId="36" borderId="0" xfId="0" applyNumberFormat="1" applyFont="1" applyFill="1" applyBorder="1" applyAlignment="1">
      <alignment/>
    </xf>
    <xf numFmtId="0" fontId="22" fillId="36" borderId="0" xfId="0" applyFont="1" applyFill="1" applyBorder="1" applyAlignment="1">
      <alignment/>
    </xf>
    <xf numFmtId="2" fontId="16" fillId="36" borderId="25" xfId="0" applyNumberFormat="1" applyFont="1" applyFill="1" applyBorder="1" applyAlignment="1" applyProtection="1">
      <alignment horizontal="center"/>
      <protection/>
    </xf>
    <xf numFmtId="2" fontId="16" fillId="36" borderId="10" xfId="0" applyNumberFormat="1" applyFont="1" applyFill="1" applyBorder="1" applyAlignment="1" applyProtection="1">
      <alignment/>
      <protection/>
    </xf>
    <xf numFmtId="2" fontId="16" fillId="36" borderId="10" xfId="0" applyNumberFormat="1" applyFont="1" applyFill="1" applyBorder="1" applyAlignment="1" applyProtection="1">
      <alignment horizontal="right"/>
      <protection/>
    </xf>
    <xf numFmtId="2" fontId="16" fillId="36" borderId="23" xfId="0" applyNumberFormat="1" applyFont="1" applyFill="1" applyBorder="1" applyAlignment="1" applyProtection="1">
      <alignment horizontal="left" indent="1"/>
      <protection/>
    </xf>
    <xf numFmtId="2" fontId="16" fillId="36" borderId="19" xfId="0" applyNumberFormat="1" applyFont="1" applyFill="1" applyBorder="1" applyAlignment="1" applyProtection="1">
      <alignment horizontal="center"/>
      <protection/>
    </xf>
    <xf numFmtId="2" fontId="16" fillId="36" borderId="20" xfId="0" applyNumberFormat="1" applyFont="1" applyFill="1" applyBorder="1" applyAlignment="1" applyProtection="1">
      <alignment/>
      <protection/>
    </xf>
    <xf numFmtId="2" fontId="16" fillId="36" borderId="20" xfId="0" applyNumberFormat="1" applyFont="1" applyFill="1" applyBorder="1" applyAlignment="1" applyProtection="1">
      <alignment horizontal="right"/>
      <protection/>
    </xf>
    <xf numFmtId="2" fontId="16" fillId="36" borderId="21" xfId="0" applyNumberFormat="1" applyFont="1" applyFill="1" applyBorder="1" applyAlignment="1" applyProtection="1">
      <alignment horizontal="left" indent="1"/>
      <protection/>
    </xf>
    <xf numFmtId="2" fontId="16" fillId="36" borderId="0" xfId="0" applyNumberFormat="1" applyFont="1" applyFill="1" applyBorder="1" applyAlignment="1" applyProtection="1">
      <alignment horizontal="center"/>
      <protection/>
    </xf>
    <xf numFmtId="2" fontId="16" fillId="36" borderId="0" xfId="0" applyNumberFormat="1" applyFont="1" applyFill="1" applyBorder="1" applyAlignment="1" applyProtection="1">
      <alignment/>
      <protection/>
    </xf>
    <xf numFmtId="2" fontId="16" fillId="36" borderId="0" xfId="0" applyNumberFormat="1" applyFont="1" applyFill="1" applyBorder="1" applyAlignment="1" applyProtection="1">
      <alignment horizontal="right"/>
      <protection/>
    </xf>
    <xf numFmtId="2" fontId="16" fillId="36" borderId="0" xfId="0" applyNumberFormat="1" applyFont="1" applyFill="1" applyBorder="1" applyAlignment="1" applyProtection="1">
      <alignment horizontal="left" indent="1"/>
      <protection/>
    </xf>
    <xf numFmtId="0" fontId="22" fillId="36" borderId="0" xfId="0" applyFont="1" applyFill="1" applyAlignment="1">
      <alignment/>
    </xf>
    <xf numFmtId="0" fontId="5" fillId="36" borderId="1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19" xfId="0" applyFont="1" applyFill="1" applyBorder="1" applyAlignment="1">
      <alignment horizontal="center" vertical="center"/>
    </xf>
    <xf numFmtId="2" fontId="16" fillId="0" borderId="10" xfId="0" applyNumberFormat="1" applyFont="1" applyFill="1" applyBorder="1" applyAlignment="1" applyProtection="1">
      <alignment horizontal="center"/>
      <protection/>
    </xf>
    <xf numFmtId="2" fontId="16" fillId="0" borderId="10" xfId="0" applyNumberFormat="1" applyFont="1" applyFill="1" applyBorder="1" applyAlignment="1" applyProtection="1">
      <alignment horizontal="left" indent="1"/>
      <protection/>
    </xf>
    <xf numFmtId="2" fontId="36" fillId="0" borderId="0" xfId="0" applyNumberFormat="1" applyFont="1" applyFill="1" applyBorder="1" applyAlignment="1" applyProtection="1">
      <alignment horizontal="left"/>
      <protection/>
    </xf>
    <xf numFmtId="2" fontId="20" fillId="36" borderId="0" xfId="0" applyNumberFormat="1" applyFont="1" applyFill="1" applyBorder="1" applyAlignment="1" applyProtection="1">
      <alignment/>
      <protection/>
    </xf>
    <xf numFmtId="0" fontId="5" fillId="0" borderId="43" xfId="0" applyFont="1" applyBorder="1" applyAlignment="1">
      <alignment/>
    </xf>
    <xf numFmtId="0" fontId="4" fillId="0" borderId="41" xfId="0" applyFont="1" applyBorder="1" applyAlignment="1">
      <alignment horizontal="left" indent="1"/>
    </xf>
    <xf numFmtId="0" fontId="1" fillId="0" borderId="10" xfId="0" applyFont="1" applyBorder="1" applyAlignment="1">
      <alignment/>
    </xf>
    <xf numFmtId="2" fontId="1" fillId="0" borderId="10" xfId="0" applyNumberFormat="1" applyFont="1" applyBorder="1" applyAlignment="1">
      <alignment/>
    </xf>
    <xf numFmtId="0" fontId="1" fillId="0" borderId="10" xfId="0" applyFont="1" applyBorder="1" applyAlignment="1">
      <alignment horizontal="left" vertical="top"/>
    </xf>
    <xf numFmtId="0" fontId="1" fillId="0" borderId="10" xfId="0" applyFont="1" applyBorder="1" applyAlignment="1">
      <alignment horizontal="justify" vertical="top" wrapText="1"/>
    </xf>
    <xf numFmtId="0" fontId="1" fillId="0" borderId="10" xfId="0" applyFont="1" applyBorder="1" applyAlignment="1">
      <alignment horizontal="justify" vertical="top"/>
    </xf>
    <xf numFmtId="0" fontId="1" fillId="0" borderId="16" xfId="0" applyFont="1" applyBorder="1" applyAlignment="1">
      <alignment horizontal="center"/>
    </xf>
    <xf numFmtId="0" fontId="1" fillId="0" borderId="17" xfId="0" applyFont="1" applyBorder="1" applyAlignment="1">
      <alignment/>
    </xf>
    <xf numFmtId="2" fontId="1" fillId="0" borderId="17" xfId="0" applyNumberFormat="1" applyFont="1" applyBorder="1" applyAlignment="1">
      <alignment/>
    </xf>
    <xf numFmtId="0" fontId="1" fillId="0" borderId="25" xfId="0" applyFont="1" applyBorder="1" applyAlignment="1">
      <alignment horizontal="center"/>
    </xf>
    <xf numFmtId="0" fontId="1" fillId="0" borderId="23" xfId="0" applyFont="1" applyBorder="1" applyAlignment="1">
      <alignment horizontal="left"/>
    </xf>
    <xf numFmtId="0" fontId="1" fillId="0" borderId="25" xfId="0" applyFont="1" applyBorder="1" applyAlignment="1">
      <alignment horizontal="center" vertical="top"/>
    </xf>
    <xf numFmtId="0" fontId="1" fillId="0" borderId="23" xfId="0" applyFont="1" applyBorder="1" applyAlignment="1">
      <alignment/>
    </xf>
    <xf numFmtId="0" fontId="1" fillId="0" borderId="19" xfId="0" applyFont="1" applyBorder="1" applyAlignment="1">
      <alignment horizontal="center" vertical="top"/>
    </xf>
    <xf numFmtId="2" fontId="1" fillId="0" borderId="20" xfId="0" applyNumberFormat="1" applyFont="1" applyBorder="1" applyAlignment="1">
      <alignment/>
    </xf>
    <xf numFmtId="0" fontId="1" fillId="0" borderId="21" xfId="0" applyFont="1" applyBorder="1" applyAlignment="1">
      <alignment/>
    </xf>
    <xf numFmtId="0" fontId="1" fillId="0" borderId="19" xfId="0" applyFont="1" applyBorder="1" applyAlignment="1">
      <alignment horizontal="center"/>
    </xf>
    <xf numFmtId="0" fontId="1" fillId="0" borderId="20" xfId="0" applyFont="1" applyBorder="1" applyAlignment="1">
      <alignment/>
    </xf>
    <xf numFmtId="0" fontId="1" fillId="0" borderId="21"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horizontal="left"/>
    </xf>
    <xf numFmtId="0" fontId="1" fillId="0" borderId="16" xfId="0" applyFont="1" applyBorder="1" applyAlignment="1">
      <alignment horizontal="center" vertical="top"/>
    </xf>
    <xf numFmtId="0" fontId="1" fillId="0" borderId="17" xfId="0" applyFont="1" applyBorder="1" applyAlignment="1">
      <alignment horizontal="left" vertical="top"/>
    </xf>
    <xf numFmtId="0" fontId="1" fillId="0" borderId="18" xfId="0" applyFont="1" applyBorder="1" applyAlignment="1">
      <alignment/>
    </xf>
    <xf numFmtId="0" fontId="1" fillId="0" borderId="20" xfId="0" applyFont="1" applyBorder="1" applyAlignment="1">
      <alignment horizontal="justify" vertical="top"/>
    </xf>
    <xf numFmtId="0" fontId="1" fillId="0" borderId="18" xfId="0" applyFont="1" applyBorder="1" applyAlignment="1">
      <alignment horizontal="left" vertical="center"/>
    </xf>
    <xf numFmtId="2" fontId="16" fillId="0" borderId="15" xfId="0" applyNumberFormat="1" applyFont="1" applyFill="1" applyBorder="1" applyAlignment="1" applyProtection="1">
      <alignment horizontal="left" wrapText="1" indent="1"/>
      <protection/>
    </xf>
    <xf numFmtId="2" fontId="16" fillId="0" borderId="13" xfId="0" applyNumberFormat="1" applyFont="1" applyFill="1" applyBorder="1" applyAlignment="1" applyProtection="1">
      <alignment horizontal="center" vertical="center"/>
      <protection/>
    </xf>
    <xf numFmtId="2" fontId="16" fillId="0" borderId="14" xfId="0" applyNumberFormat="1" applyFont="1" applyFill="1" applyBorder="1" applyAlignment="1" applyProtection="1">
      <alignment vertical="center"/>
      <protection/>
    </xf>
    <xf numFmtId="2" fontId="16" fillId="0" borderId="14" xfId="0" applyNumberFormat="1" applyFont="1" applyFill="1" applyBorder="1" applyAlignment="1" applyProtection="1">
      <alignment horizontal="right" vertical="center"/>
      <protection/>
    </xf>
    <xf numFmtId="2" fontId="16" fillId="0" borderId="44" xfId="0" applyNumberFormat="1" applyFont="1" applyFill="1" applyBorder="1" applyAlignment="1" applyProtection="1">
      <alignment/>
      <protection/>
    </xf>
    <xf numFmtId="2" fontId="16" fillId="32" borderId="44" xfId="0" applyNumberFormat="1" applyFont="1" applyFill="1" applyBorder="1" applyAlignment="1" applyProtection="1">
      <alignment/>
      <protection/>
    </xf>
    <xf numFmtId="2" fontId="16" fillId="32" borderId="0" xfId="0" applyNumberFormat="1" applyFont="1" applyFill="1" applyBorder="1" applyAlignment="1" applyProtection="1">
      <alignment horizontal="left"/>
      <protection/>
    </xf>
    <xf numFmtId="0" fontId="22" fillId="0" borderId="0" xfId="0" applyFont="1" applyBorder="1" applyAlignment="1">
      <alignment horizontal="left" indent="1"/>
    </xf>
    <xf numFmtId="0" fontId="16" fillId="0" borderId="0" xfId="0" applyFont="1" applyBorder="1" applyAlignment="1">
      <alignment horizontal="left" indent="1"/>
    </xf>
    <xf numFmtId="2" fontId="5" fillId="0" borderId="12" xfId="0" applyNumberFormat="1" applyFont="1" applyFill="1" applyBorder="1" applyAlignment="1" applyProtection="1">
      <alignment/>
      <protection/>
    </xf>
    <xf numFmtId="215" fontId="0" fillId="0" borderId="0" xfId="0" applyNumberFormat="1" applyBorder="1" applyAlignment="1">
      <alignment/>
    </xf>
    <xf numFmtId="2" fontId="16" fillId="0" borderId="45" xfId="0" applyNumberFormat="1" applyFont="1" applyFill="1" applyBorder="1" applyAlignment="1" applyProtection="1">
      <alignment horizontal="center"/>
      <protection/>
    </xf>
    <xf numFmtId="2" fontId="16" fillId="0" borderId="46" xfId="0" applyNumberFormat="1" applyFont="1" applyFill="1" applyBorder="1" applyAlignment="1" applyProtection="1">
      <alignment/>
      <protection/>
    </xf>
    <xf numFmtId="2" fontId="16" fillId="0" borderId="46" xfId="0" applyNumberFormat="1" applyFont="1" applyFill="1" applyBorder="1" applyAlignment="1" applyProtection="1">
      <alignment horizontal="right"/>
      <protection/>
    </xf>
    <xf numFmtId="2" fontId="16" fillId="0" borderId="47" xfId="0" applyNumberFormat="1" applyFont="1" applyFill="1" applyBorder="1" applyAlignment="1" applyProtection="1">
      <alignment horizontal="left" indent="1"/>
      <protection/>
    </xf>
    <xf numFmtId="2" fontId="16" fillId="0" borderId="12" xfId="0" applyNumberFormat="1" applyFont="1" applyFill="1" applyBorder="1" applyAlignment="1" applyProtection="1">
      <alignment/>
      <protection/>
    </xf>
    <xf numFmtId="2" fontId="36" fillId="32" borderId="0" xfId="0" applyNumberFormat="1" applyFont="1" applyFill="1" applyBorder="1" applyAlignment="1" applyProtection="1">
      <alignment/>
      <protection/>
    </xf>
    <xf numFmtId="2" fontId="16" fillId="0" borderId="48" xfId="0" applyNumberFormat="1" applyFont="1" applyFill="1" applyBorder="1" applyAlignment="1" applyProtection="1">
      <alignment horizontal="right"/>
      <protection/>
    </xf>
    <xf numFmtId="2" fontId="16" fillId="0" borderId="27" xfId="0" applyNumberFormat="1" applyFont="1" applyFill="1" applyBorder="1" applyAlignment="1" applyProtection="1">
      <alignment/>
      <protection/>
    </xf>
    <xf numFmtId="0" fontId="21" fillId="0" borderId="22" xfId="0" applyFont="1" applyBorder="1" applyAlignment="1">
      <alignment horizontal="center"/>
    </xf>
    <xf numFmtId="0" fontId="21" fillId="0" borderId="11" xfId="0" applyFont="1" applyBorder="1" applyAlignment="1">
      <alignment/>
    </xf>
    <xf numFmtId="0" fontId="21" fillId="0" borderId="48" xfId="0" applyFont="1" applyBorder="1" applyAlignment="1">
      <alignment/>
    </xf>
    <xf numFmtId="2" fontId="16" fillId="0" borderId="37" xfId="0" applyNumberFormat="1" applyFont="1" applyFill="1" applyBorder="1" applyAlignment="1" applyProtection="1">
      <alignment/>
      <protection/>
    </xf>
    <xf numFmtId="2" fontId="16" fillId="0" borderId="49" xfId="0" applyNumberFormat="1" applyFont="1" applyFill="1" applyBorder="1" applyAlignment="1" applyProtection="1">
      <alignment/>
      <protection/>
    </xf>
    <xf numFmtId="0" fontId="21" fillId="0" borderId="50" xfId="0" applyFont="1" applyBorder="1" applyAlignment="1">
      <alignment horizontal="center"/>
    </xf>
    <xf numFmtId="2" fontId="16" fillId="0" borderId="14" xfId="0" applyNumberFormat="1" applyFont="1" applyFill="1" applyBorder="1" applyAlignment="1" applyProtection="1">
      <alignment horizontal="left"/>
      <protection/>
    </xf>
    <xf numFmtId="2" fontId="5" fillId="0" borderId="16" xfId="0" applyNumberFormat="1" applyFont="1" applyFill="1" applyBorder="1" applyAlignment="1" applyProtection="1">
      <alignment horizontal="center" vertical="center"/>
      <protection/>
    </xf>
    <xf numFmtId="2" fontId="5" fillId="0" borderId="25" xfId="0" applyNumberFormat="1" applyFont="1" applyFill="1" applyBorder="1" applyAlignment="1" applyProtection="1">
      <alignment horizontal="center" vertical="center"/>
      <protection/>
    </xf>
    <xf numFmtId="2" fontId="5" fillId="0" borderId="19" xfId="0" applyNumberFormat="1" applyFont="1" applyFill="1" applyBorder="1" applyAlignment="1" applyProtection="1">
      <alignment horizontal="center" vertical="center"/>
      <protection/>
    </xf>
    <xf numFmtId="2" fontId="27" fillId="3" borderId="29" xfId="0" applyNumberFormat="1" applyFont="1" applyFill="1" applyBorder="1" applyAlignment="1" applyProtection="1">
      <alignment horizontal="center" wrapText="1"/>
      <protection/>
    </xf>
    <xf numFmtId="2" fontId="22" fillId="0" borderId="0" xfId="0" applyNumberFormat="1" applyFont="1" applyFill="1" applyBorder="1" applyAlignment="1">
      <alignment horizontal="right"/>
    </xf>
    <xf numFmtId="2" fontId="16" fillId="0" borderId="0" xfId="0" applyNumberFormat="1" applyFont="1" applyFill="1" applyBorder="1" applyAlignment="1">
      <alignment horizontal="right"/>
    </xf>
    <xf numFmtId="2" fontId="16" fillId="0" borderId="17" xfId="0" applyNumberFormat="1" applyFont="1" applyFill="1" applyBorder="1" applyAlignment="1">
      <alignment horizontal="right"/>
    </xf>
    <xf numFmtId="2" fontId="22" fillId="0" borderId="0" xfId="0" applyNumberFormat="1" applyFont="1" applyAlignment="1">
      <alignment/>
    </xf>
    <xf numFmtId="2" fontId="1" fillId="0" borderId="51" xfId="0" applyNumberFormat="1" applyFont="1" applyBorder="1" applyAlignment="1" applyProtection="1">
      <alignment horizontal="left" vertical="center"/>
      <protection/>
    </xf>
    <xf numFmtId="2" fontId="18" fillId="0" borderId="52" xfId="0" applyNumberFormat="1" applyFont="1" applyBorder="1" applyAlignment="1" applyProtection="1">
      <alignment horizontal="left"/>
      <protection/>
    </xf>
    <xf numFmtId="2" fontId="1" fillId="0" borderId="51" xfId="0" applyNumberFormat="1" applyFont="1" applyBorder="1" applyAlignment="1" applyProtection="1">
      <alignment horizontal="center" vertical="center"/>
      <protection/>
    </xf>
    <xf numFmtId="0" fontId="0" fillId="0" borderId="52" xfId="0" applyBorder="1" applyAlignment="1">
      <alignment horizontal="center" vertical="center"/>
    </xf>
    <xf numFmtId="14" fontId="23" fillId="0" borderId="36" xfId="0" applyNumberFormat="1" applyFont="1" applyBorder="1" applyAlignment="1">
      <alignment horizontal="center" vertical="center"/>
    </xf>
    <xf numFmtId="2" fontId="77" fillId="0" borderId="0" xfId="0" applyNumberFormat="1" applyFont="1" applyFill="1" applyBorder="1" applyAlignment="1" applyProtection="1">
      <alignment/>
      <protection/>
    </xf>
    <xf numFmtId="2" fontId="78" fillId="0" borderId="0" xfId="0" applyNumberFormat="1" applyFont="1" applyFill="1" applyBorder="1" applyAlignment="1" applyProtection="1">
      <alignment/>
      <protection/>
    </xf>
    <xf numFmtId="2" fontId="79" fillId="0" borderId="0" xfId="0" applyNumberFormat="1" applyFont="1" applyFill="1" applyBorder="1" applyAlignment="1" applyProtection="1">
      <alignment/>
      <protection/>
    </xf>
    <xf numFmtId="0" fontId="5" fillId="36" borderId="16" xfId="0" applyFont="1" applyFill="1" applyBorder="1" applyAlignment="1">
      <alignment horizontal="center"/>
    </xf>
    <xf numFmtId="0" fontId="5" fillId="36" borderId="17" xfId="0" applyFont="1" applyFill="1" applyBorder="1" applyAlignment="1">
      <alignment/>
    </xf>
    <xf numFmtId="2" fontId="5" fillId="36" borderId="17" xfId="0" applyNumberFormat="1" applyFont="1" applyFill="1" applyBorder="1" applyAlignment="1">
      <alignment/>
    </xf>
    <xf numFmtId="0" fontId="5" fillId="36" borderId="18" xfId="0" applyFont="1" applyFill="1" applyBorder="1" applyAlignment="1">
      <alignment/>
    </xf>
    <xf numFmtId="0" fontId="5" fillId="36" borderId="25" xfId="0" applyFont="1" applyFill="1" applyBorder="1" applyAlignment="1">
      <alignment horizontal="center"/>
    </xf>
    <xf numFmtId="0" fontId="5" fillId="36" borderId="10" xfId="0" applyFont="1" applyFill="1" applyBorder="1" applyAlignment="1">
      <alignment/>
    </xf>
    <xf numFmtId="2" fontId="5" fillId="36" borderId="10" xfId="0" applyNumberFormat="1" applyFont="1" applyFill="1" applyBorder="1" applyAlignment="1">
      <alignment/>
    </xf>
    <xf numFmtId="0" fontId="5" fillId="36" borderId="23" xfId="0" applyFont="1" applyFill="1" applyBorder="1" applyAlignment="1">
      <alignment/>
    </xf>
    <xf numFmtId="0" fontId="5" fillId="36" borderId="19" xfId="0" applyFont="1" applyFill="1" applyBorder="1" applyAlignment="1">
      <alignment horizontal="center"/>
    </xf>
    <xf numFmtId="0" fontId="5" fillId="36" borderId="20" xfId="0" applyFont="1" applyFill="1" applyBorder="1" applyAlignment="1">
      <alignment/>
    </xf>
    <xf numFmtId="2" fontId="5" fillId="36" borderId="20" xfId="0" applyNumberFormat="1" applyFont="1" applyFill="1" applyBorder="1" applyAlignment="1">
      <alignment/>
    </xf>
    <xf numFmtId="0" fontId="5" fillId="36" borderId="21" xfId="0" applyFont="1" applyFill="1" applyBorder="1" applyAlignment="1">
      <alignment/>
    </xf>
    <xf numFmtId="0" fontId="5" fillId="36" borderId="22" xfId="0" applyFont="1" applyFill="1" applyBorder="1" applyAlignment="1">
      <alignment horizontal="center"/>
    </xf>
    <xf numFmtId="0" fontId="5" fillId="36" borderId="11" xfId="0" applyFont="1" applyFill="1" applyBorder="1" applyAlignment="1">
      <alignment/>
    </xf>
    <xf numFmtId="2" fontId="5" fillId="36" borderId="11" xfId="0" applyNumberFormat="1" applyFont="1" applyFill="1" applyBorder="1" applyAlignment="1">
      <alignment/>
    </xf>
    <xf numFmtId="0" fontId="5" fillId="36" borderId="27" xfId="0" applyFont="1" applyFill="1" applyBorder="1" applyAlignment="1">
      <alignment/>
    </xf>
    <xf numFmtId="0" fontId="16" fillId="36" borderId="25" xfId="0" applyFont="1" applyFill="1" applyBorder="1" applyAlignment="1">
      <alignment horizontal="center"/>
    </xf>
    <xf numFmtId="0" fontId="16" fillId="36" borderId="10" xfId="0" applyFont="1" applyFill="1" applyBorder="1" applyAlignment="1">
      <alignment/>
    </xf>
    <xf numFmtId="2" fontId="16" fillId="36" borderId="10" xfId="0" applyNumberFormat="1" applyFont="1" applyFill="1" applyBorder="1" applyAlignment="1">
      <alignment/>
    </xf>
    <xf numFmtId="2" fontId="5" fillId="0" borderId="0" xfId="0" applyNumberFormat="1" applyFont="1" applyFill="1" applyBorder="1" applyAlignment="1" applyProtection="1">
      <alignment horizontal="left" wrapText="1"/>
      <protection/>
    </xf>
    <xf numFmtId="2" fontId="16" fillId="0" borderId="53" xfId="0" applyNumberFormat="1" applyFont="1" applyFill="1" applyBorder="1" applyAlignment="1" applyProtection="1">
      <alignment horizontal="center"/>
      <protection/>
    </xf>
    <xf numFmtId="2" fontId="16" fillId="0" borderId="53" xfId="0" applyNumberFormat="1" applyFont="1" applyFill="1" applyBorder="1" applyAlignment="1" applyProtection="1">
      <alignment/>
      <protection/>
    </xf>
    <xf numFmtId="2" fontId="16" fillId="0" borderId="53" xfId="0" applyNumberFormat="1" applyFont="1" applyFill="1" applyBorder="1" applyAlignment="1" applyProtection="1">
      <alignment horizontal="right"/>
      <protection/>
    </xf>
    <xf numFmtId="2" fontId="16" fillId="0" borderId="53" xfId="0" applyNumberFormat="1" applyFont="1" applyFill="1" applyBorder="1" applyAlignment="1" applyProtection="1">
      <alignment horizontal="left" indent="1"/>
      <protection/>
    </xf>
    <xf numFmtId="2" fontId="16" fillId="0" borderId="54" xfId="0" applyNumberFormat="1" applyFont="1" applyFill="1" applyBorder="1" applyAlignment="1" applyProtection="1">
      <alignment horizontal="center"/>
      <protection/>
    </xf>
    <xf numFmtId="2" fontId="16" fillId="0" borderId="54" xfId="0" applyNumberFormat="1" applyFont="1" applyFill="1" applyBorder="1" applyAlignment="1" applyProtection="1">
      <alignment/>
      <protection/>
    </xf>
    <xf numFmtId="2" fontId="16" fillId="0" borderId="54" xfId="0" applyNumberFormat="1" applyFont="1" applyFill="1" applyBorder="1" applyAlignment="1" applyProtection="1">
      <alignment horizontal="right"/>
      <protection/>
    </xf>
    <xf numFmtId="2" fontId="16" fillId="0" borderId="54" xfId="0" applyNumberFormat="1" applyFont="1" applyFill="1" applyBorder="1" applyAlignment="1" applyProtection="1">
      <alignment horizontal="left" indent="1"/>
      <protection/>
    </xf>
    <xf numFmtId="0" fontId="5" fillId="36" borderId="0" xfId="0" applyFont="1" applyFill="1" applyBorder="1" applyAlignment="1">
      <alignment horizontal="center" vertical="center"/>
    </xf>
    <xf numFmtId="0" fontId="22" fillId="0" borderId="10" xfId="0" applyFont="1" applyBorder="1" applyAlignment="1">
      <alignment/>
    </xf>
    <xf numFmtId="0" fontId="22" fillId="0" borderId="17" xfId="0" applyFont="1" applyBorder="1" applyAlignment="1">
      <alignment/>
    </xf>
    <xf numFmtId="0" fontId="22" fillId="0" borderId="20" xfId="0" applyFont="1" applyBorder="1" applyAlignment="1">
      <alignment/>
    </xf>
    <xf numFmtId="4" fontId="22" fillId="36" borderId="55" xfId="0" applyNumberFormat="1" applyFont="1" applyFill="1" applyBorder="1" applyAlignment="1">
      <alignment/>
    </xf>
    <xf numFmtId="4" fontId="22" fillId="36" borderId="56" xfId="0" applyNumberFormat="1" applyFont="1" applyFill="1" applyBorder="1" applyAlignment="1">
      <alignment/>
    </xf>
    <xf numFmtId="4" fontId="22" fillId="36" borderId="57" xfId="0" applyNumberFormat="1" applyFont="1" applyFill="1" applyBorder="1" applyAlignment="1">
      <alignment/>
    </xf>
    <xf numFmtId="2" fontId="5" fillId="0" borderId="11" xfId="0" applyNumberFormat="1" applyFont="1" applyFill="1" applyBorder="1" applyAlignment="1" applyProtection="1">
      <alignment horizontal="left"/>
      <protection/>
    </xf>
    <xf numFmtId="2" fontId="5" fillId="0" borderId="11" xfId="0" applyNumberFormat="1" applyFont="1" applyFill="1" applyBorder="1" applyAlignment="1" applyProtection="1">
      <alignment/>
      <protection/>
    </xf>
    <xf numFmtId="2" fontId="16" fillId="0" borderId="56" xfId="0" applyNumberFormat="1" applyFont="1" applyFill="1" applyBorder="1" applyAlignment="1" applyProtection="1">
      <alignment horizontal="center"/>
      <protection/>
    </xf>
    <xf numFmtId="2" fontId="16" fillId="0" borderId="58" xfId="0" applyNumberFormat="1" applyFont="1" applyFill="1" applyBorder="1" applyAlignment="1" applyProtection="1">
      <alignment horizontal="left" indent="1"/>
      <protection/>
    </xf>
    <xf numFmtId="2" fontId="36" fillId="37" borderId="16" xfId="0" applyNumberFormat="1" applyFont="1" applyFill="1" applyBorder="1" applyAlignment="1" applyProtection="1">
      <alignment horizontal="center"/>
      <protection/>
    </xf>
    <xf numFmtId="2" fontId="36" fillId="37" borderId="17" xfId="0" applyNumberFormat="1" applyFont="1" applyFill="1" applyBorder="1" applyAlignment="1" applyProtection="1">
      <alignment/>
      <protection/>
    </xf>
    <xf numFmtId="2" fontId="36" fillId="37" borderId="17" xfId="0" applyNumberFormat="1" applyFont="1" applyFill="1" applyBorder="1" applyAlignment="1" applyProtection="1">
      <alignment horizontal="right"/>
      <protection/>
    </xf>
    <xf numFmtId="2" fontId="36" fillId="37" borderId="18" xfId="0" applyNumberFormat="1" applyFont="1" applyFill="1" applyBorder="1" applyAlignment="1" applyProtection="1">
      <alignment horizontal="left" indent="1"/>
      <protection/>
    </xf>
    <xf numFmtId="2" fontId="36" fillId="37" borderId="25" xfId="0" applyNumberFormat="1" applyFont="1" applyFill="1" applyBorder="1" applyAlignment="1" applyProtection="1">
      <alignment horizontal="center"/>
      <protection/>
    </xf>
    <xf numFmtId="2" fontId="36" fillId="37" borderId="10" xfId="0" applyNumberFormat="1" applyFont="1" applyFill="1" applyBorder="1" applyAlignment="1" applyProtection="1">
      <alignment/>
      <protection/>
    </xf>
    <xf numFmtId="2" fontId="36" fillId="37" borderId="10" xfId="0" applyNumberFormat="1" applyFont="1" applyFill="1" applyBorder="1" applyAlignment="1" applyProtection="1">
      <alignment horizontal="right"/>
      <protection/>
    </xf>
    <xf numFmtId="2" fontId="36" fillId="37" borderId="23" xfId="0" applyNumberFormat="1" applyFont="1" applyFill="1" applyBorder="1" applyAlignment="1" applyProtection="1">
      <alignment horizontal="left" indent="1"/>
      <protection/>
    </xf>
    <xf numFmtId="2" fontId="36" fillId="37" borderId="19" xfId="0" applyNumberFormat="1" applyFont="1" applyFill="1" applyBorder="1" applyAlignment="1" applyProtection="1">
      <alignment horizontal="center"/>
      <protection/>
    </xf>
    <xf numFmtId="2" fontId="36" fillId="37" borderId="20" xfId="0" applyNumberFormat="1" applyFont="1" applyFill="1" applyBorder="1" applyAlignment="1" applyProtection="1">
      <alignment/>
      <protection/>
    </xf>
    <xf numFmtId="2" fontId="36" fillId="37" borderId="20" xfId="0" applyNumberFormat="1" applyFont="1" applyFill="1" applyBorder="1" applyAlignment="1" applyProtection="1">
      <alignment horizontal="right"/>
      <protection/>
    </xf>
    <xf numFmtId="2" fontId="36" fillId="37" borderId="21" xfId="0" applyNumberFormat="1" applyFont="1" applyFill="1" applyBorder="1" applyAlignment="1" applyProtection="1">
      <alignment horizontal="left" indent="1"/>
      <protection/>
    </xf>
    <xf numFmtId="2" fontId="19" fillId="0" borderId="0" xfId="0" applyNumberFormat="1" applyFont="1" applyFill="1" applyBorder="1" applyAlignment="1" applyProtection="1">
      <alignment horizontal="left"/>
      <protection/>
    </xf>
    <xf numFmtId="2" fontId="20" fillId="0" borderId="0" xfId="0" applyNumberFormat="1" applyFont="1" applyFill="1" applyBorder="1" applyAlignment="1" applyProtection="1">
      <alignment horizontal="left"/>
      <protection/>
    </xf>
    <xf numFmtId="0" fontId="27" fillId="0" borderId="0" xfId="0" applyFont="1" applyAlignment="1">
      <alignment horizontal="left"/>
    </xf>
    <xf numFmtId="2" fontId="19" fillId="0" borderId="0" xfId="0" applyNumberFormat="1" applyFont="1" applyFill="1" applyBorder="1" applyAlignment="1" applyProtection="1">
      <alignment horizontal="left"/>
      <protection/>
    </xf>
    <xf numFmtId="0" fontId="19" fillId="32" borderId="0" xfId="0" applyFont="1" applyFill="1" applyBorder="1" applyAlignment="1">
      <alignment horizontal="left"/>
    </xf>
    <xf numFmtId="0" fontId="19" fillId="0" borderId="0" xfId="0" applyFont="1" applyAlignment="1">
      <alignment horizontal="left"/>
    </xf>
    <xf numFmtId="2" fontId="20" fillId="3" borderId="31" xfId="0" applyNumberFormat="1" applyFont="1" applyFill="1" applyBorder="1" applyAlignment="1" applyProtection="1">
      <alignment horizontal="center"/>
      <protection/>
    </xf>
    <xf numFmtId="2" fontId="16" fillId="32" borderId="34" xfId="0" applyNumberFormat="1" applyFont="1" applyFill="1" applyBorder="1" applyAlignment="1" applyProtection="1">
      <alignment horizontal="center"/>
      <protection/>
    </xf>
    <xf numFmtId="2" fontId="16" fillId="32" borderId="26" xfId="0" applyNumberFormat="1" applyFont="1" applyFill="1" applyBorder="1" applyAlignment="1" applyProtection="1">
      <alignment horizontal="center"/>
      <protection/>
    </xf>
    <xf numFmtId="2" fontId="16" fillId="0" borderId="16" xfId="0" applyNumberFormat="1" applyFont="1" applyFill="1" applyBorder="1" applyAlignment="1" applyProtection="1">
      <alignment horizontal="center"/>
      <protection/>
    </xf>
    <xf numFmtId="2" fontId="16" fillId="0" borderId="19" xfId="0" applyNumberFormat="1" applyFont="1" applyFill="1" applyBorder="1" applyAlignment="1" applyProtection="1">
      <alignment horizontal="center"/>
      <protection/>
    </xf>
    <xf numFmtId="0" fontId="22" fillId="0" borderId="0" xfId="0" applyFont="1" applyAlignment="1">
      <alignment horizontal="center"/>
    </xf>
    <xf numFmtId="2" fontId="3" fillId="0" borderId="0" xfId="0" applyNumberFormat="1" applyFont="1" applyFill="1" applyBorder="1" applyAlignment="1" applyProtection="1">
      <alignment/>
      <protection/>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19" xfId="0" applyFont="1" applyBorder="1" applyAlignment="1">
      <alignment horizontal="center" vertical="center"/>
    </xf>
    <xf numFmtId="2" fontId="36" fillId="0" borderId="17" xfId="0" applyNumberFormat="1" applyFont="1" applyFill="1" applyBorder="1" applyAlignment="1" applyProtection="1">
      <alignment/>
      <protection/>
    </xf>
    <xf numFmtId="2" fontId="5" fillId="0" borderId="18" xfId="0" applyNumberFormat="1" applyFont="1" applyFill="1" applyBorder="1" applyAlignment="1" applyProtection="1">
      <alignment/>
      <protection/>
    </xf>
    <xf numFmtId="2" fontId="2" fillId="0" borderId="36" xfId="0" applyNumberFormat="1" applyFont="1" applyBorder="1" applyAlignment="1" applyProtection="1">
      <alignment horizontal="center" vertical="center"/>
      <protection/>
    </xf>
    <xf numFmtId="2" fontId="5" fillId="38" borderId="25" xfId="0" applyNumberFormat="1" applyFont="1" applyFill="1" applyBorder="1" applyAlignment="1" applyProtection="1">
      <alignment horizontal="center"/>
      <protection/>
    </xf>
    <xf numFmtId="2" fontId="5" fillId="38" borderId="10" xfId="0" applyNumberFormat="1" applyFont="1" applyFill="1" applyBorder="1" applyAlignment="1" applyProtection="1">
      <alignment horizontal="left"/>
      <protection/>
    </xf>
    <xf numFmtId="2" fontId="5" fillId="38" borderId="10" xfId="0" applyNumberFormat="1" applyFont="1" applyFill="1" applyBorder="1" applyAlignment="1" applyProtection="1">
      <alignment/>
      <protection/>
    </xf>
    <xf numFmtId="2" fontId="5" fillId="38" borderId="23" xfId="0" applyNumberFormat="1" applyFont="1" applyFill="1" applyBorder="1" applyAlignment="1" applyProtection="1">
      <alignment horizontal="left"/>
      <protection/>
    </xf>
    <xf numFmtId="2" fontId="5" fillId="38" borderId="10" xfId="0" applyNumberFormat="1" applyFont="1" applyFill="1" applyBorder="1" applyAlignment="1" applyProtection="1">
      <alignment horizontal="left" indent="1"/>
      <protection/>
    </xf>
    <xf numFmtId="2" fontId="5" fillId="38" borderId="23" xfId="0" applyNumberFormat="1" applyFont="1" applyFill="1" applyBorder="1" applyAlignment="1" applyProtection="1">
      <alignment horizontal="left" indent="1"/>
      <protection/>
    </xf>
    <xf numFmtId="215" fontId="5" fillId="38" borderId="10" xfId="0" applyNumberFormat="1" applyFont="1" applyFill="1" applyBorder="1" applyAlignment="1" applyProtection="1">
      <alignment/>
      <protection/>
    </xf>
    <xf numFmtId="2" fontId="5" fillId="0" borderId="25" xfId="0" applyNumberFormat="1" applyFont="1" applyFill="1" applyBorder="1" applyAlignment="1" applyProtection="1">
      <alignment/>
      <protection/>
    </xf>
    <xf numFmtId="0" fontId="14" fillId="0" borderId="25" xfId="0" applyFont="1" applyBorder="1" applyAlignment="1">
      <alignment horizontal="center"/>
    </xf>
    <xf numFmtId="0" fontId="14" fillId="0" borderId="22" xfId="0" applyFont="1" applyBorder="1" applyAlignment="1">
      <alignment horizontal="center"/>
    </xf>
    <xf numFmtId="0" fontId="14" fillId="0" borderId="11" xfId="0" applyFont="1" applyBorder="1" applyAlignment="1">
      <alignment/>
    </xf>
    <xf numFmtId="215" fontId="14" fillId="0" borderId="11" xfId="0" applyNumberFormat="1" applyFont="1" applyBorder="1" applyAlignment="1">
      <alignment/>
    </xf>
    <xf numFmtId="0" fontId="0" fillId="0" borderId="27" xfId="0" applyBorder="1" applyAlignment="1">
      <alignment/>
    </xf>
    <xf numFmtId="2" fontId="5" fillId="0" borderId="24" xfId="0" applyNumberFormat="1" applyFont="1" applyFill="1" applyBorder="1" applyAlignment="1" applyProtection="1">
      <alignment horizontal="center"/>
      <protection/>
    </xf>
    <xf numFmtId="0" fontId="5" fillId="0" borderId="12" xfId="0" applyFont="1" applyBorder="1" applyAlignment="1">
      <alignment/>
    </xf>
    <xf numFmtId="2" fontId="16" fillId="0" borderId="59" xfId="0" applyNumberFormat="1" applyFont="1" applyFill="1" applyBorder="1" applyAlignment="1" applyProtection="1">
      <alignment horizontal="center"/>
      <protection/>
    </xf>
    <xf numFmtId="2" fontId="16" fillId="0" borderId="60" xfId="0" applyNumberFormat="1" applyFont="1" applyFill="1" applyBorder="1" applyAlignment="1" applyProtection="1">
      <alignment horizontal="left"/>
      <protection/>
    </xf>
    <xf numFmtId="2" fontId="16" fillId="0" borderId="60" xfId="0" applyNumberFormat="1" applyFont="1" applyFill="1" applyBorder="1" applyAlignment="1" applyProtection="1">
      <alignment/>
      <protection/>
    </xf>
    <xf numFmtId="2" fontId="16" fillId="0" borderId="61" xfId="0" applyNumberFormat="1" applyFont="1" applyFill="1" applyBorder="1" applyAlignment="1" applyProtection="1">
      <alignment/>
      <protection/>
    </xf>
    <xf numFmtId="2" fontId="16" fillId="36" borderId="18" xfId="0" applyNumberFormat="1" applyFont="1" applyFill="1" applyBorder="1" applyAlignment="1" applyProtection="1">
      <alignment/>
      <protection/>
    </xf>
    <xf numFmtId="2" fontId="16" fillId="36" borderId="23" xfId="0" applyNumberFormat="1" applyFont="1" applyFill="1" applyBorder="1" applyAlignment="1" applyProtection="1">
      <alignment/>
      <protection/>
    </xf>
    <xf numFmtId="2" fontId="16" fillId="36" borderId="21" xfId="0" applyNumberFormat="1" applyFont="1" applyFill="1" applyBorder="1" applyAlignment="1" applyProtection="1">
      <alignment/>
      <protection/>
    </xf>
    <xf numFmtId="2" fontId="16" fillId="38" borderId="13" xfId="0" applyNumberFormat="1" applyFont="1" applyFill="1" applyBorder="1" applyAlignment="1" applyProtection="1">
      <alignment horizontal="center"/>
      <protection/>
    </xf>
    <xf numFmtId="2" fontId="16" fillId="38" borderId="14" xfId="0" applyNumberFormat="1" applyFont="1" applyFill="1" applyBorder="1" applyAlignment="1" applyProtection="1">
      <alignment/>
      <protection/>
    </xf>
    <xf numFmtId="2" fontId="16" fillId="38" borderId="14" xfId="0" applyNumberFormat="1" applyFont="1" applyFill="1" applyBorder="1" applyAlignment="1" applyProtection="1">
      <alignment horizontal="right"/>
      <protection/>
    </xf>
    <xf numFmtId="2" fontId="16" fillId="38" borderId="15" xfId="0" applyNumberFormat="1" applyFont="1" applyFill="1" applyBorder="1" applyAlignment="1" applyProtection="1">
      <alignment horizontal="left" indent="1"/>
      <protection/>
    </xf>
    <xf numFmtId="2" fontId="5" fillId="0" borderId="25" xfId="0" applyNumberFormat="1" applyFont="1" applyFill="1" applyBorder="1" applyAlignment="1" applyProtection="1">
      <alignment horizontal="left"/>
      <protection/>
    </xf>
    <xf numFmtId="2" fontId="20" fillId="0" borderId="62" xfId="0" applyNumberFormat="1" applyFont="1" applyFill="1" applyBorder="1" applyAlignment="1" applyProtection="1">
      <alignment horizontal="left" wrapText="1"/>
      <protection/>
    </xf>
    <xf numFmtId="0" fontId="22" fillId="0" borderId="62" xfId="0" applyFont="1" applyBorder="1" applyAlignment="1">
      <alignment/>
    </xf>
    <xf numFmtId="2" fontId="19" fillId="3" borderId="31" xfId="0" applyNumberFormat="1" applyFont="1" applyFill="1" applyBorder="1" applyAlignment="1" applyProtection="1">
      <alignment horizontal="center" wrapText="1"/>
      <protection/>
    </xf>
    <xf numFmtId="0" fontId="9" fillId="0" borderId="29" xfId="0" applyFont="1" applyBorder="1" applyAlignment="1">
      <alignment horizontal="center" wrapText="1"/>
    </xf>
    <xf numFmtId="0" fontId="0" fillId="0" borderId="62" xfId="0" applyFont="1" applyBorder="1" applyAlignment="1">
      <alignment/>
    </xf>
    <xf numFmtId="0" fontId="14" fillId="39" borderId="47" xfId="0" applyFont="1" applyFill="1" applyBorder="1" applyAlignment="1">
      <alignment horizontal="center" vertical="center" wrapText="1"/>
    </xf>
    <xf numFmtId="0" fontId="14" fillId="39" borderId="42" xfId="0" applyFont="1" applyFill="1" applyBorder="1" applyAlignment="1">
      <alignment horizontal="center" vertical="center" wrapText="1"/>
    </xf>
    <xf numFmtId="2" fontId="5" fillId="35" borderId="41" xfId="0" applyNumberFormat="1" applyFont="1" applyFill="1" applyBorder="1" applyAlignment="1" applyProtection="1">
      <alignment horizontal="center" vertical="center" wrapText="1"/>
      <protection/>
    </xf>
    <xf numFmtId="2" fontId="5" fillId="35" borderId="42" xfId="0" applyNumberFormat="1" applyFont="1" applyFill="1" applyBorder="1" applyAlignment="1" applyProtection="1">
      <alignment horizontal="center" vertical="center" wrapText="1"/>
      <protection/>
    </xf>
    <xf numFmtId="0" fontId="14" fillId="34" borderId="41" xfId="0" applyFont="1" applyFill="1" applyBorder="1" applyAlignment="1">
      <alignment horizontal="center" vertical="center" wrapText="1"/>
    </xf>
    <xf numFmtId="0" fontId="14" fillId="0" borderId="18" xfId="0" applyFont="1" applyBorder="1" applyAlignment="1">
      <alignment horizontal="center" vertical="center" wrapText="1"/>
    </xf>
    <xf numFmtId="0" fontId="0" fillId="0" borderId="21" xfId="0"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19050</xdr:rowOff>
    </xdr:from>
    <xdr:to>
      <xdr:col>4</xdr:col>
      <xdr:colOff>0</xdr:colOff>
      <xdr:row>5</xdr:row>
      <xdr:rowOff>161925</xdr:rowOff>
    </xdr:to>
    <xdr:sp>
      <xdr:nvSpPr>
        <xdr:cNvPr id="1" name="Line 11"/>
        <xdr:cNvSpPr>
          <a:spLocks/>
        </xdr:cNvSpPr>
      </xdr:nvSpPr>
      <xdr:spPr>
        <a:xfrm flipV="1">
          <a:off x="6267450" y="11430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xdr:row>
      <xdr:rowOff>133350</xdr:rowOff>
    </xdr:from>
    <xdr:to>
      <xdr:col>4</xdr:col>
      <xdr:colOff>0</xdr:colOff>
      <xdr:row>5</xdr:row>
      <xdr:rowOff>180975</xdr:rowOff>
    </xdr:to>
    <xdr:sp>
      <xdr:nvSpPr>
        <xdr:cNvPr id="2" name="Line 13"/>
        <xdr:cNvSpPr>
          <a:spLocks/>
        </xdr:cNvSpPr>
      </xdr:nvSpPr>
      <xdr:spPr>
        <a:xfrm>
          <a:off x="6267450" y="12573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xdr:row>
      <xdr:rowOff>152400</xdr:rowOff>
    </xdr:from>
    <xdr:to>
      <xdr:col>4</xdr:col>
      <xdr:colOff>0</xdr:colOff>
      <xdr:row>5</xdr:row>
      <xdr:rowOff>209550</xdr:rowOff>
    </xdr:to>
    <xdr:sp>
      <xdr:nvSpPr>
        <xdr:cNvPr id="3" name="Line 15"/>
        <xdr:cNvSpPr>
          <a:spLocks/>
        </xdr:cNvSpPr>
      </xdr:nvSpPr>
      <xdr:spPr>
        <a:xfrm>
          <a:off x="6267450" y="12763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19050</xdr:rowOff>
    </xdr:from>
    <xdr:to>
      <xdr:col>2</xdr:col>
      <xdr:colOff>9525</xdr:colOff>
      <xdr:row>5</xdr:row>
      <xdr:rowOff>161925</xdr:rowOff>
    </xdr:to>
    <xdr:sp>
      <xdr:nvSpPr>
        <xdr:cNvPr id="4" name="Line 35"/>
        <xdr:cNvSpPr>
          <a:spLocks/>
        </xdr:cNvSpPr>
      </xdr:nvSpPr>
      <xdr:spPr>
        <a:xfrm flipV="1">
          <a:off x="4276725" y="11430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133350</xdr:rowOff>
    </xdr:from>
    <xdr:to>
      <xdr:col>2</xdr:col>
      <xdr:colOff>9525</xdr:colOff>
      <xdr:row>5</xdr:row>
      <xdr:rowOff>180975</xdr:rowOff>
    </xdr:to>
    <xdr:sp>
      <xdr:nvSpPr>
        <xdr:cNvPr id="5" name="Line 36"/>
        <xdr:cNvSpPr>
          <a:spLocks/>
        </xdr:cNvSpPr>
      </xdr:nvSpPr>
      <xdr:spPr>
        <a:xfrm>
          <a:off x="4276725" y="12573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152400</xdr:rowOff>
    </xdr:from>
    <xdr:to>
      <xdr:col>2</xdr:col>
      <xdr:colOff>9525</xdr:colOff>
      <xdr:row>5</xdr:row>
      <xdr:rowOff>209550</xdr:rowOff>
    </xdr:to>
    <xdr:sp>
      <xdr:nvSpPr>
        <xdr:cNvPr id="6" name="Line 37"/>
        <xdr:cNvSpPr>
          <a:spLocks/>
        </xdr:cNvSpPr>
      </xdr:nvSpPr>
      <xdr:spPr>
        <a:xfrm>
          <a:off x="4276725" y="12763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3448050</xdr:colOff>
      <xdr:row>5</xdr:row>
      <xdr:rowOff>9525</xdr:rowOff>
    </xdr:from>
    <xdr:to>
      <xdr:col>1</xdr:col>
      <xdr:colOff>3448050</xdr:colOff>
      <xdr:row>6</xdr:row>
      <xdr:rowOff>19050</xdr:rowOff>
    </xdr:to>
    <xdr:sp>
      <xdr:nvSpPr>
        <xdr:cNvPr id="7" name="Line 43"/>
        <xdr:cNvSpPr>
          <a:spLocks/>
        </xdr:cNvSpPr>
      </xdr:nvSpPr>
      <xdr:spPr>
        <a:xfrm>
          <a:off x="4267200" y="11334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4943475</xdr:colOff>
      <xdr:row>0</xdr:row>
      <xdr:rowOff>0</xdr:rowOff>
    </xdr:from>
    <xdr:to>
      <xdr:col>5</xdr:col>
      <xdr:colOff>6981825</xdr:colOff>
      <xdr:row>3</xdr:row>
      <xdr:rowOff>114300</xdr:rowOff>
    </xdr:to>
    <xdr:pic>
      <xdr:nvPicPr>
        <xdr:cNvPr id="8" name="Picture 47"/>
        <xdr:cNvPicPr preferRelativeResize="1">
          <a:picLocks noChangeAspect="1"/>
        </xdr:cNvPicPr>
      </xdr:nvPicPr>
      <xdr:blipFill>
        <a:blip r:embed="rId1"/>
        <a:stretch>
          <a:fillRect/>
        </a:stretch>
      </xdr:blipFill>
      <xdr:spPr>
        <a:xfrm>
          <a:off x="11210925" y="0"/>
          <a:ext cx="203835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19050</xdr:rowOff>
    </xdr:from>
    <xdr:to>
      <xdr:col>5</xdr:col>
      <xdr:colOff>0</xdr:colOff>
      <xdr:row>5</xdr:row>
      <xdr:rowOff>161925</xdr:rowOff>
    </xdr:to>
    <xdr:sp>
      <xdr:nvSpPr>
        <xdr:cNvPr id="1" name="Line 11"/>
        <xdr:cNvSpPr>
          <a:spLocks/>
        </xdr:cNvSpPr>
      </xdr:nvSpPr>
      <xdr:spPr>
        <a:xfrm flipV="1">
          <a:off x="6334125" y="11430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xdr:row>
      <xdr:rowOff>133350</xdr:rowOff>
    </xdr:from>
    <xdr:to>
      <xdr:col>5</xdr:col>
      <xdr:colOff>0</xdr:colOff>
      <xdr:row>5</xdr:row>
      <xdr:rowOff>180975</xdr:rowOff>
    </xdr:to>
    <xdr:sp>
      <xdr:nvSpPr>
        <xdr:cNvPr id="2" name="Line 13"/>
        <xdr:cNvSpPr>
          <a:spLocks/>
        </xdr:cNvSpPr>
      </xdr:nvSpPr>
      <xdr:spPr>
        <a:xfrm>
          <a:off x="6334125" y="12573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xdr:row>
      <xdr:rowOff>152400</xdr:rowOff>
    </xdr:from>
    <xdr:to>
      <xdr:col>5</xdr:col>
      <xdr:colOff>0</xdr:colOff>
      <xdr:row>5</xdr:row>
      <xdr:rowOff>209550</xdr:rowOff>
    </xdr:to>
    <xdr:sp>
      <xdr:nvSpPr>
        <xdr:cNvPr id="3" name="Line 15"/>
        <xdr:cNvSpPr>
          <a:spLocks/>
        </xdr:cNvSpPr>
      </xdr:nvSpPr>
      <xdr:spPr>
        <a:xfrm>
          <a:off x="6334125" y="12763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19050</xdr:rowOff>
    </xdr:from>
    <xdr:to>
      <xdr:col>2</xdr:col>
      <xdr:colOff>9525</xdr:colOff>
      <xdr:row>5</xdr:row>
      <xdr:rowOff>161925</xdr:rowOff>
    </xdr:to>
    <xdr:sp>
      <xdr:nvSpPr>
        <xdr:cNvPr id="4" name="Line 35"/>
        <xdr:cNvSpPr>
          <a:spLocks/>
        </xdr:cNvSpPr>
      </xdr:nvSpPr>
      <xdr:spPr>
        <a:xfrm flipV="1">
          <a:off x="4276725" y="11430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133350</xdr:rowOff>
    </xdr:from>
    <xdr:to>
      <xdr:col>2</xdr:col>
      <xdr:colOff>9525</xdr:colOff>
      <xdr:row>5</xdr:row>
      <xdr:rowOff>180975</xdr:rowOff>
    </xdr:to>
    <xdr:sp>
      <xdr:nvSpPr>
        <xdr:cNvPr id="5" name="Line 36"/>
        <xdr:cNvSpPr>
          <a:spLocks/>
        </xdr:cNvSpPr>
      </xdr:nvSpPr>
      <xdr:spPr>
        <a:xfrm>
          <a:off x="4276725" y="12573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152400</xdr:rowOff>
    </xdr:from>
    <xdr:to>
      <xdr:col>2</xdr:col>
      <xdr:colOff>9525</xdr:colOff>
      <xdr:row>5</xdr:row>
      <xdr:rowOff>209550</xdr:rowOff>
    </xdr:to>
    <xdr:sp>
      <xdr:nvSpPr>
        <xdr:cNvPr id="6" name="Line 37"/>
        <xdr:cNvSpPr>
          <a:spLocks/>
        </xdr:cNvSpPr>
      </xdr:nvSpPr>
      <xdr:spPr>
        <a:xfrm>
          <a:off x="4276725" y="12763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3448050</xdr:colOff>
      <xdr:row>5</xdr:row>
      <xdr:rowOff>9525</xdr:rowOff>
    </xdr:from>
    <xdr:to>
      <xdr:col>1</xdr:col>
      <xdr:colOff>3448050</xdr:colOff>
      <xdr:row>6</xdr:row>
      <xdr:rowOff>19050</xdr:rowOff>
    </xdr:to>
    <xdr:sp>
      <xdr:nvSpPr>
        <xdr:cNvPr id="7" name="Line 43"/>
        <xdr:cNvSpPr>
          <a:spLocks/>
        </xdr:cNvSpPr>
      </xdr:nvSpPr>
      <xdr:spPr>
        <a:xfrm>
          <a:off x="4267200" y="11334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4943475</xdr:colOff>
      <xdr:row>0</xdr:row>
      <xdr:rowOff>0</xdr:rowOff>
    </xdr:from>
    <xdr:to>
      <xdr:col>5</xdr:col>
      <xdr:colOff>6981825</xdr:colOff>
      <xdr:row>3</xdr:row>
      <xdr:rowOff>114300</xdr:rowOff>
    </xdr:to>
    <xdr:pic>
      <xdr:nvPicPr>
        <xdr:cNvPr id="8" name="Picture 47"/>
        <xdr:cNvPicPr preferRelativeResize="1">
          <a:picLocks noChangeAspect="1"/>
        </xdr:cNvPicPr>
      </xdr:nvPicPr>
      <xdr:blipFill>
        <a:blip r:embed="rId1"/>
        <a:stretch>
          <a:fillRect/>
        </a:stretch>
      </xdr:blipFill>
      <xdr:spPr>
        <a:xfrm>
          <a:off x="11277600" y="0"/>
          <a:ext cx="2038350" cy="800100"/>
        </a:xfrm>
        <a:prstGeom prst="rect">
          <a:avLst/>
        </a:prstGeom>
        <a:noFill/>
        <a:ln w="9525" cmpd="sng">
          <a:noFill/>
        </a:ln>
      </xdr:spPr>
    </xdr:pic>
    <xdr:clientData/>
  </xdr:twoCellAnchor>
  <xdr:twoCellAnchor>
    <xdr:from>
      <xdr:col>2</xdr:col>
      <xdr:colOff>9525</xdr:colOff>
      <xdr:row>5</xdr:row>
      <xdr:rowOff>19050</xdr:rowOff>
    </xdr:from>
    <xdr:to>
      <xdr:col>2</xdr:col>
      <xdr:colOff>9525</xdr:colOff>
      <xdr:row>5</xdr:row>
      <xdr:rowOff>161925</xdr:rowOff>
    </xdr:to>
    <xdr:sp>
      <xdr:nvSpPr>
        <xdr:cNvPr id="9" name="Line 35"/>
        <xdr:cNvSpPr>
          <a:spLocks/>
        </xdr:cNvSpPr>
      </xdr:nvSpPr>
      <xdr:spPr>
        <a:xfrm flipV="1">
          <a:off x="4276725" y="11430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133350</xdr:rowOff>
    </xdr:from>
    <xdr:to>
      <xdr:col>2</xdr:col>
      <xdr:colOff>9525</xdr:colOff>
      <xdr:row>5</xdr:row>
      <xdr:rowOff>180975</xdr:rowOff>
    </xdr:to>
    <xdr:sp>
      <xdr:nvSpPr>
        <xdr:cNvPr id="10" name="Line 36"/>
        <xdr:cNvSpPr>
          <a:spLocks/>
        </xdr:cNvSpPr>
      </xdr:nvSpPr>
      <xdr:spPr>
        <a:xfrm>
          <a:off x="4276725" y="12573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152400</xdr:rowOff>
    </xdr:from>
    <xdr:to>
      <xdr:col>2</xdr:col>
      <xdr:colOff>9525</xdr:colOff>
      <xdr:row>5</xdr:row>
      <xdr:rowOff>209550</xdr:rowOff>
    </xdr:to>
    <xdr:sp>
      <xdr:nvSpPr>
        <xdr:cNvPr id="11" name="Line 37"/>
        <xdr:cNvSpPr>
          <a:spLocks/>
        </xdr:cNvSpPr>
      </xdr:nvSpPr>
      <xdr:spPr>
        <a:xfrm>
          <a:off x="4276725" y="12763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19050</xdr:rowOff>
    </xdr:from>
    <xdr:to>
      <xdr:col>2</xdr:col>
      <xdr:colOff>9525</xdr:colOff>
      <xdr:row>5</xdr:row>
      <xdr:rowOff>161925</xdr:rowOff>
    </xdr:to>
    <xdr:sp>
      <xdr:nvSpPr>
        <xdr:cNvPr id="12" name="Line 35"/>
        <xdr:cNvSpPr>
          <a:spLocks/>
        </xdr:cNvSpPr>
      </xdr:nvSpPr>
      <xdr:spPr>
        <a:xfrm flipV="1">
          <a:off x="4276725" y="11430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133350</xdr:rowOff>
    </xdr:from>
    <xdr:to>
      <xdr:col>2</xdr:col>
      <xdr:colOff>9525</xdr:colOff>
      <xdr:row>5</xdr:row>
      <xdr:rowOff>180975</xdr:rowOff>
    </xdr:to>
    <xdr:sp>
      <xdr:nvSpPr>
        <xdr:cNvPr id="13" name="Line 36"/>
        <xdr:cNvSpPr>
          <a:spLocks/>
        </xdr:cNvSpPr>
      </xdr:nvSpPr>
      <xdr:spPr>
        <a:xfrm>
          <a:off x="4276725" y="12573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152400</xdr:rowOff>
    </xdr:from>
    <xdr:to>
      <xdr:col>2</xdr:col>
      <xdr:colOff>9525</xdr:colOff>
      <xdr:row>5</xdr:row>
      <xdr:rowOff>209550</xdr:rowOff>
    </xdr:to>
    <xdr:sp>
      <xdr:nvSpPr>
        <xdr:cNvPr id="14" name="Line 37"/>
        <xdr:cNvSpPr>
          <a:spLocks/>
        </xdr:cNvSpPr>
      </xdr:nvSpPr>
      <xdr:spPr>
        <a:xfrm>
          <a:off x="4276725" y="12763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19050</xdr:rowOff>
    </xdr:from>
    <xdr:to>
      <xdr:col>2</xdr:col>
      <xdr:colOff>9525</xdr:colOff>
      <xdr:row>5</xdr:row>
      <xdr:rowOff>161925</xdr:rowOff>
    </xdr:to>
    <xdr:sp>
      <xdr:nvSpPr>
        <xdr:cNvPr id="15" name="Line 35"/>
        <xdr:cNvSpPr>
          <a:spLocks/>
        </xdr:cNvSpPr>
      </xdr:nvSpPr>
      <xdr:spPr>
        <a:xfrm flipV="1">
          <a:off x="4276725" y="11430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133350</xdr:rowOff>
    </xdr:from>
    <xdr:to>
      <xdr:col>2</xdr:col>
      <xdr:colOff>9525</xdr:colOff>
      <xdr:row>5</xdr:row>
      <xdr:rowOff>180975</xdr:rowOff>
    </xdr:to>
    <xdr:sp>
      <xdr:nvSpPr>
        <xdr:cNvPr id="16" name="Line 36"/>
        <xdr:cNvSpPr>
          <a:spLocks/>
        </xdr:cNvSpPr>
      </xdr:nvSpPr>
      <xdr:spPr>
        <a:xfrm>
          <a:off x="4276725" y="12573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152400</xdr:rowOff>
    </xdr:from>
    <xdr:to>
      <xdr:col>2</xdr:col>
      <xdr:colOff>9525</xdr:colOff>
      <xdr:row>5</xdr:row>
      <xdr:rowOff>209550</xdr:rowOff>
    </xdr:to>
    <xdr:sp>
      <xdr:nvSpPr>
        <xdr:cNvPr id="17" name="Line 37"/>
        <xdr:cNvSpPr>
          <a:spLocks/>
        </xdr:cNvSpPr>
      </xdr:nvSpPr>
      <xdr:spPr>
        <a:xfrm>
          <a:off x="4276725" y="12763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19050</xdr:rowOff>
    </xdr:from>
    <xdr:to>
      <xdr:col>2</xdr:col>
      <xdr:colOff>9525</xdr:colOff>
      <xdr:row>5</xdr:row>
      <xdr:rowOff>161925</xdr:rowOff>
    </xdr:to>
    <xdr:sp>
      <xdr:nvSpPr>
        <xdr:cNvPr id="18" name="Line 35"/>
        <xdr:cNvSpPr>
          <a:spLocks/>
        </xdr:cNvSpPr>
      </xdr:nvSpPr>
      <xdr:spPr>
        <a:xfrm flipV="1">
          <a:off x="4276725" y="11430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133350</xdr:rowOff>
    </xdr:from>
    <xdr:to>
      <xdr:col>2</xdr:col>
      <xdr:colOff>9525</xdr:colOff>
      <xdr:row>5</xdr:row>
      <xdr:rowOff>180975</xdr:rowOff>
    </xdr:to>
    <xdr:sp>
      <xdr:nvSpPr>
        <xdr:cNvPr id="19" name="Line 36"/>
        <xdr:cNvSpPr>
          <a:spLocks/>
        </xdr:cNvSpPr>
      </xdr:nvSpPr>
      <xdr:spPr>
        <a:xfrm>
          <a:off x="4276725" y="12573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152400</xdr:rowOff>
    </xdr:from>
    <xdr:to>
      <xdr:col>2</xdr:col>
      <xdr:colOff>9525</xdr:colOff>
      <xdr:row>5</xdr:row>
      <xdr:rowOff>209550</xdr:rowOff>
    </xdr:to>
    <xdr:sp>
      <xdr:nvSpPr>
        <xdr:cNvPr id="20" name="Line 37"/>
        <xdr:cNvSpPr>
          <a:spLocks/>
        </xdr:cNvSpPr>
      </xdr:nvSpPr>
      <xdr:spPr>
        <a:xfrm>
          <a:off x="4276725" y="12763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3390900</xdr:colOff>
      <xdr:row>7</xdr:row>
      <xdr:rowOff>0</xdr:rowOff>
    </xdr:from>
    <xdr:to>
      <xdr:col>1</xdr:col>
      <xdr:colOff>3390900</xdr:colOff>
      <xdr:row>7</xdr:row>
      <xdr:rowOff>0</xdr:rowOff>
    </xdr:to>
    <xdr:sp>
      <xdr:nvSpPr>
        <xdr:cNvPr id="1" name="Line 1"/>
        <xdr:cNvSpPr>
          <a:spLocks/>
        </xdr:cNvSpPr>
      </xdr:nvSpPr>
      <xdr:spPr>
        <a:xfrm flipV="1">
          <a:off x="4210050"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7</xdr:row>
      <xdr:rowOff>0</xdr:rowOff>
    </xdr:from>
    <xdr:to>
      <xdr:col>5</xdr:col>
      <xdr:colOff>0</xdr:colOff>
      <xdr:row>7</xdr:row>
      <xdr:rowOff>0</xdr:rowOff>
    </xdr:to>
    <xdr:sp>
      <xdr:nvSpPr>
        <xdr:cNvPr id="2" name="Line 2"/>
        <xdr:cNvSpPr>
          <a:spLocks/>
        </xdr:cNvSpPr>
      </xdr:nvSpPr>
      <xdr:spPr>
        <a:xfrm flipV="1">
          <a:off x="6296025"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7</xdr:row>
      <xdr:rowOff>0</xdr:rowOff>
    </xdr:from>
    <xdr:to>
      <xdr:col>5</xdr:col>
      <xdr:colOff>0</xdr:colOff>
      <xdr:row>7</xdr:row>
      <xdr:rowOff>0</xdr:rowOff>
    </xdr:to>
    <xdr:sp>
      <xdr:nvSpPr>
        <xdr:cNvPr id="3" name="Line 3"/>
        <xdr:cNvSpPr>
          <a:spLocks/>
        </xdr:cNvSpPr>
      </xdr:nvSpPr>
      <xdr:spPr>
        <a:xfrm>
          <a:off x="6296025"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7</xdr:row>
      <xdr:rowOff>0</xdr:rowOff>
    </xdr:from>
    <xdr:to>
      <xdr:col>5</xdr:col>
      <xdr:colOff>0</xdr:colOff>
      <xdr:row>7</xdr:row>
      <xdr:rowOff>0</xdr:rowOff>
    </xdr:to>
    <xdr:sp>
      <xdr:nvSpPr>
        <xdr:cNvPr id="4" name="Line 4"/>
        <xdr:cNvSpPr>
          <a:spLocks/>
        </xdr:cNvSpPr>
      </xdr:nvSpPr>
      <xdr:spPr>
        <a:xfrm>
          <a:off x="6296025"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7</xdr:row>
      <xdr:rowOff>0</xdr:rowOff>
    </xdr:from>
    <xdr:to>
      <xdr:col>2</xdr:col>
      <xdr:colOff>9525</xdr:colOff>
      <xdr:row>7</xdr:row>
      <xdr:rowOff>0</xdr:rowOff>
    </xdr:to>
    <xdr:sp>
      <xdr:nvSpPr>
        <xdr:cNvPr id="5" name="Line 15"/>
        <xdr:cNvSpPr>
          <a:spLocks/>
        </xdr:cNvSpPr>
      </xdr:nvSpPr>
      <xdr:spPr>
        <a:xfrm flipV="1">
          <a:off x="4305300"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7</xdr:row>
      <xdr:rowOff>0</xdr:rowOff>
    </xdr:from>
    <xdr:to>
      <xdr:col>2</xdr:col>
      <xdr:colOff>9525</xdr:colOff>
      <xdr:row>7</xdr:row>
      <xdr:rowOff>0</xdr:rowOff>
    </xdr:to>
    <xdr:sp>
      <xdr:nvSpPr>
        <xdr:cNvPr id="6" name="Line 16"/>
        <xdr:cNvSpPr>
          <a:spLocks/>
        </xdr:cNvSpPr>
      </xdr:nvSpPr>
      <xdr:spPr>
        <a:xfrm>
          <a:off x="4305300"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7</xdr:row>
      <xdr:rowOff>0</xdr:rowOff>
    </xdr:from>
    <xdr:to>
      <xdr:col>2</xdr:col>
      <xdr:colOff>9525</xdr:colOff>
      <xdr:row>7</xdr:row>
      <xdr:rowOff>0</xdr:rowOff>
    </xdr:to>
    <xdr:sp>
      <xdr:nvSpPr>
        <xdr:cNvPr id="7" name="Line 17"/>
        <xdr:cNvSpPr>
          <a:spLocks/>
        </xdr:cNvSpPr>
      </xdr:nvSpPr>
      <xdr:spPr>
        <a:xfrm>
          <a:off x="4305300"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xdr:row>
      <xdr:rowOff>19050</xdr:rowOff>
    </xdr:from>
    <xdr:to>
      <xdr:col>5</xdr:col>
      <xdr:colOff>0</xdr:colOff>
      <xdr:row>5</xdr:row>
      <xdr:rowOff>161925</xdr:rowOff>
    </xdr:to>
    <xdr:sp>
      <xdr:nvSpPr>
        <xdr:cNvPr id="8" name="Line 37"/>
        <xdr:cNvSpPr>
          <a:spLocks/>
        </xdr:cNvSpPr>
      </xdr:nvSpPr>
      <xdr:spPr>
        <a:xfrm flipV="1">
          <a:off x="6296025" y="11430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xdr:row>
      <xdr:rowOff>133350</xdr:rowOff>
    </xdr:from>
    <xdr:to>
      <xdr:col>5</xdr:col>
      <xdr:colOff>0</xdr:colOff>
      <xdr:row>5</xdr:row>
      <xdr:rowOff>180975</xdr:rowOff>
    </xdr:to>
    <xdr:sp>
      <xdr:nvSpPr>
        <xdr:cNvPr id="9" name="Line 38"/>
        <xdr:cNvSpPr>
          <a:spLocks/>
        </xdr:cNvSpPr>
      </xdr:nvSpPr>
      <xdr:spPr>
        <a:xfrm>
          <a:off x="6296025" y="12573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xdr:row>
      <xdr:rowOff>152400</xdr:rowOff>
    </xdr:from>
    <xdr:to>
      <xdr:col>5</xdr:col>
      <xdr:colOff>0</xdr:colOff>
      <xdr:row>5</xdr:row>
      <xdr:rowOff>209550</xdr:rowOff>
    </xdr:to>
    <xdr:sp>
      <xdr:nvSpPr>
        <xdr:cNvPr id="10" name="Line 39"/>
        <xdr:cNvSpPr>
          <a:spLocks/>
        </xdr:cNvSpPr>
      </xdr:nvSpPr>
      <xdr:spPr>
        <a:xfrm>
          <a:off x="6296025" y="12763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9525</xdr:rowOff>
    </xdr:from>
    <xdr:to>
      <xdr:col>2</xdr:col>
      <xdr:colOff>19050</xdr:colOff>
      <xdr:row>6</xdr:row>
      <xdr:rowOff>19050</xdr:rowOff>
    </xdr:to>
    <xdr:sp>
      <xdr:nvSpPr>
        <xdr:cNvPr id="11" name="Line 40"/>
        <xdr:cNvSpPr>
          <a:spLocks/>
        </xdr:cNvSpPr>
      </xdr:nvSpPr>
      <xdr:spPr>
        <a:xfrm flipH="1" flipV="1">
          <a:off x="4305300" y="1133475"/>
          <a:ext cx="95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3438525</xdr:colOff>
      <xdr:row>5</xdr:row>
      <xdr:rowOff>9525</xdr:rowOff>
    </xdr:from>
    <xdr:to>
      <xdr:col>1</xdr:col>
      <xdr:colOff>3438525</xdr:colOff>
      <xdr:row>6</xdr:row>
      <xdr:rowOff>19050</xdr:rowOff>
    </xdr:to>
    <xdr:sp>
      <xdr:nvSpPr>
        <xdr:cNvPr id="12" name="Line 43"/>
        <xdr:cNvSpPr>
          <a:spLocks/>
        </xdr:cNvSpPr>
      </xdr:nvSpPr>
      <xdr:spPr>
        <a:xfrm>
          <a:off x="4257675" y="11334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4924425</xdr:colOff>
      <xdr:row>0</xdr:row>
      <xdr:rowOff>0</xdr:rowOff>
    </xdr:from>
    <xdr:to>
      <xdr:col>6</xdr:col>
      <xdr:colOff>0</xdr:colOff>
      <xdr:row>3</xdr:row>
      <xdr:rowOff>114300</xdr:rowOff>
    </xdr:to>
    <xdr:pic>
      <xdr:nvPicPr>
        <xdr:cNvPr id="13" name="Picture 44"/>
        <xdr:cNvPicPr preferRelativeResize="1">
          <a:picLocks noChangeAspect="1"/>
        </xdr:cNvPicPr>
      </xdr:nvPicPr>
      <xdr:blipFill>
        <a:blip r:embed="rId1"/>
        <a:stretch>
          <a:fillRect/>
        </a:stretch>
      </xdr:blipFill>
      <xdr:spPr>
        <a:xfrm>
          <a:off x="11220450" y="0"/>
          <a:ext cx="2066925" cy="800100"/>
        </a:xfrm>
        <a:prstGeom prst="rect">
          <a:avLst/>
        </a:prstGeom>
        <a:noFill/>
        <a:ln w="9525" cmpd="sng">
          <a:noFill/>
        </a:ln>
      </xdr:spPr>
    </xdr:pic>
    <xdr:clientData/>
  </xdr:twoCellAnchor>
  <xdr:twoCellAnchor>
    <xdr:from>
      <xdr:col>2</xdr:col>
      <xdr:colOff>9525</xdr:colOff>
      <xdr:row>5</xdr:row>
      <xdr:rowOff>19050</xdr:rowOff>
    </xdr:from>
    <xdr:to>
      <xdr:col>2</xdr:col>
      <xdr:colOff>9525</xdr:colOff>
      <xdr:row>5</xdr:row>
      <xdr:rowOff>161925</xdr:rowOff>
    </xdr:to>
    <xdr:sp>
      <xdr:nvSpPr>
        <xdr:cNvPr id="14" name="Line 35"/>
        <xdr:cNvSpPr>
          <a:spLocks/>
        </xdr:cNvSpPr>
      </xdr:nvSpPr>
      <xdr:spPr>
        <a:xfrm flipV="1">
          <a:off x="4305300" y="11430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133350</xdr:rowOff>
    </xdr:from>
    <xdr:to>
      <xdr:col>2</xdr:col>
      <xdr:colOff>9525</xdr:colOff>
      <xdr:row>5</xdr:row>
      <xdr:rowOff>180975</xdr:rowOff>
    </xdr:to>
    <xdr:sp>
      <xdr:nvSpPr>
        <xdr:cNvPr id="15" name="Line 36"/>
        <xdr:cNvSpPr>
          <a:spLocks/>
        </xdr:cNvSpPr>
      </xdr:nvSpPr>
      <xdr:spPr>
        <a:xfrm>
          <a:off x="4305300" y="12573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152400</xdr:rowOff>
    </xdr:from>
    <xdr:to>
      <xdr:col>2</xdr:col>
      <xdr:colOff>9525</xdr:colOff>
      <xdr:row>5</xdr:row>
      <xdr:rowOff>209550</xdr:rowOff>
    </xdr:to>
    <xdr:sp>
      <xdr:nvSpPr>
        <xdr:cNvPr id="16" name="Line 37"/>
        <xdr:cNvSpPr>
          <a:spLocks/>
        </xdr:cNvSpPr>
      </xdr:nvSpPr>
      <xdr:spPr>
        <a:xfrm>
          <a:off x="4305300" y="12763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19050</xdr:rowOff>
    </xdr:from>
    <xdr:to>
      <xdr:col>2</xdr:col>
      <xdr:colOff>9525</xdr:colOff>
      <xdr:row>5</xdr:row>
      <xdr:rowOff>161925</xdr:rowOff>
    </xdr:to>
    <xdr:sp>
      <xdr:nvSpPr>
        <xdr:cNvPr id="17" name="Line 35"/>
        <xdr:cNvSpPr>
          <a:spLocks/>
        </xdr:cNvSpPr>
      </xdr:nvSpPr>
      <xdr:spPr>
        <a:xfrm flipV="1">
          <a:off x="4305300" y="11430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133350</xdr:rowOff>
    </xdr:from>
    <xdr:to>
      <xdr:col>2</xdr:col>
      <xdr:colOff>9525</xdr:colOff>
      <xdr:row>5</xdr:row>
      <xdr:rowOff>180975</xdr:rowOff>
    </xdr:to>
    <xdr:sp>
      <xdr:nvSpPr>
        <xdr:cNvPr id="18" name="Line 36"/>
        <xdr:cNvSpPr>
          <a:spLocks/>
        </xdr:cNvSpPr>
      </xdr:nvSpPr>
      <xdr:spPr>
        <a:xfrm>
          <a:off x="4305300" y="12573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152400</xdr:rowOff>
    </xdr:from>
    <xdr:to>
      <xdr:col>2</xdr:col>
      <xdr:colOff>9525</xdr:colOff>
      <xdr:row>5</xdr:row>
      <xdr:rowOff>209550</xdr:rowOff>
    </xdr:to>
    <xdr:sp>
      <xdr:nvSpPr>
        <xdr:cNvPr id="19" name="Line 37"/>
        <xdr:cNvSpPr>
          <a:spLocks/>
        </xdr:cNvSpPr>
      </xdr:nvSpPr>
      <xdr:spPr>
        <a:xfrm>
          <a:off x="4305300" y="12763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19050</xdr:rowOff>
    </xdr:from>
    <xdr:to>
      <xdr:col>2</xdr:col>
      <xdr:colOff>9525</xdr:colOff>
      <xdr:row>5</xdr:row>
      <xdr:rowOff>161925</xdr:rowOff>
    </xdr:to>
    <xdr:sp>
      <xdr:nvSpPr>
        <xdr:cNvPr id="20" name="Line 35"/>
        <xdr:cNvSpPr>
          <a:spLocks/>
        </xdr:cNvSpPr>
      </xdr:nvSpPr>
      <xdr:spPr>
        <a:xfrm flipV="1">
          <a:off x="4305300" y="11430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133350</xdr:rowOff>
    </xdr:from>
    <xdr:to>
      <xdr:col>2</xdr:col>
      <xdr:colOff>9525</xdr:colOff>
      <xdr:row>5</xdr:row>
      <xdr:rowOff>180975</xdr:rowOff>
    </xdr:to>
    <xdr:sp>
      <xdr:nvSpPr>
        <xdr:cNvPr id="21" name="Line 36"/>
        <xdr:cNvSpPr>
          <a:spLocks/>
        </xdr:cNvSpPr>
      </xdr:nvSpPr>
      <xdr:spPr>
        <a:xfrm>
          <a:off x="4305300" y="12573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152400</xdr:rowOff>
    </xdr:from>
    <xdr:to>
      <xdr:col>2</xdr:col>
      <xdr:colOff>9525</xdr:colOff>
      <xdr:row>5</xdr:row>
      <xdr:rowOff>209550</xdr:rowOff>
    </xdr:to>
    <xdr:sp>
      <xdr:nvSpPr>
        <xdr:cNvPr id="22" name="Line 37"/>
        <xdr:cNvSpPr>
          <a:spLocks/>
        </xdr:cNvSpPr>
      </xdr:nvSpPr>
      <xdr:spPr>
        <a:xfrm>
          <a:off x="4305300" y="12763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3438525</xdr:colOff>
      <xdr:row>5</xdr:row>
      <xdr:rowOff>9525</xdr:rowOff>
    </xdr:from>
    <xdr:to>
      <xdr:col>1</xdr:col>
      <xdr:colOff>3438525</xdr:colOff>
      <xdr:row>5</xdr:row>
      <xdr:rowOff>171450</xdr:rowOff>
    </xdr:to>
    <xdr:sp>
      <xdr:nvSpPr>
        <xdr:cNvPr id="1" name="Line 2"/>
        <xdr:cNvSpPr>
          <a:spLocks/>
        </xdr:cNvSpPr>
      </xdr:nvSpPr>
      <xdr:spPr>
        <a:xfrm flipV="1">
          <a:off x="4333875" y="11334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xdr:row>
      <xdr:rowOff>19050</xdr:rowOff>
    </xdr:from>
    <xdr:to>
      <xdr:col>5</xdr:col>
      <xdr:colOff>0</xdr:colOff>
      <xdr:row>5</xdr:row>
      <xdr:rowOff>161925</xdr:rowOff>
    </xdr:to>
    <xdr:sp>
      <xdr:nvSpPr>
        <xdr:cNvPr id="2" name="Line 3"/>
        <xdr:cNvSpPr>
          <a:spLocks/>
        </xdr:cNvSpPr>
      </xdr:nvSpPr>
      <xdr:spPr>
        <a:xfrm flipV="1">
          <a:off x="6467475" y="11430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xdr:row>
      <xdr:rowOff>133350</xdr:rowOff>
    </xdr:from>
    <xdr:to>
      <xdr:col>5</xdr:col>
      <xdr:colOff>0</xdr:colOff>
      <xdr:row>5</xdr:row>
      <xdr:rowOff>180975</xdr:rowOff>
    </xdr:to>
    <xdr:sp>
      <xdr:nvSpPr>
        <xdr:cNvPr id="3" name="Line 4"/>
        <xdr:cNvSpPr>
          <a:spLocks/>
        </xdr:cNvSpPr>
      </xdr:nvSpPr>
      <xdr:spPr>
        <a:xfrm>
          <a:off x="6467475" y="12573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xdr:row>
      <xdr:rowOff>152400</xdr:rowOff>
    </xdr:from>
    <xdr:to>
      <xdr:col>5</xdr:col>
      <xdr:colOff>0</xdr:colOff>
      <xdr:row>5</xdr:row>
      <xdr:rowOff>209550</xdr:rowOff>
    </xdr:to>
    <xdr:sp>
      <xdr:nvSpPr>
        <xdr:cNvPr id="4" name="Line 5"/>
        <xdr:cNvSpPr>
          <a:spLocks/>
        </xdr:cNvSpPr>
      </xdr:nvSpPr>
      <xdr:spPr>
        <a:xfrm>
          <a:off x="6467475" y="12763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19050</xdr:rowOff>
    </xdr:from>
    <xdr:to>
      <xdr:col>2</xdr:col>
      <xdr:colOff>9525</xdr:colOff>
      <xdr:row>5</xdr:row>
      <xdr:rowOff>161925</xdr:rowOff>
    </xdr:to>
    <xdr:sp>
      <xdr:nvSpPr>
        <xdr:cNvPr id="5" name="Line 6"/>
        <xdr:cNvSpPr>
          <a:spLocks/>
        </xdr:cNvSpPr>
      </xdr:nvSpPr>
      <xdr:spPr>
        <a:xfrm flipV="1">
          <a:off x="4352925" y="11430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133350</xdr:rowOff>
    </xdr:from>
    <xdr:to>
      <xdr:col>2</xdr:col>
      <xdr:colOff>9525</xdr:colOff>
      <xdr:row>5</xdr:row>
      <xdr:rowOff>180975</xdr:rowOff>
    </xdr:to>
    <xdr:sp>
      <xdr:nvSpPr>
        <xdr:cNvPr id="6" name="Line 7"/>
        <xdr:cNvSpPr>
          <a:spLocks/>
        </xdr:cNvSpPr>
      </xdr:nvSpPr>
      <xdr:spPr>
        <a:xfrm>
          <a:off x="4352925" y="12573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152400</xdr:rowOff>
    </xdr:from>
    <xdr:to>
      <xdr:col>2</xdr:col>
      <xdr:colOff>9525</xdr:colOff>
      <xdr:row>5</xdr:row>
      <xdr:rowOff>209550</xdr:rowOff>
    </xdr:to>
    <xdr:sp>
      <xdr:nvSpPr>
        <xdr:cNvPr id="7" name="Line 8"/>
        <xdr:cNvSpPr>
          <a:spLocks/>
        </xdr:cNvSpPr>
      </xdr:nvSpPr>
      <xdr:spPr>
        <a:xfrm>
          <a:off x="4352925" y="12763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4914900</xdr:colOff>
      <xdr:row>0</xdr:row>
      <xdr:rowOff>0</xdr:rowOff>
    </xdr:from>
    <xdr:to>
      <xdr:col>6</xdr:col>
      <xdr:colOff>0</xdr:colOff>
      <xdr:row>3</xdr:row>
      <xdr:rowOff>114300</xdr:rowOff>
    </xdr:to>
    <xdr:pic>
      <xdr:nvPicPr>
        <xdr:cNvPr id="8" name="Picture 11"/>
        <xdr:cNvPicPr preferRelativeResize="1">
          <a:picLocks noChangeAspect="1"/>
        </xdr:cNvPicPr>
      </xdr:nvPicPr>
      <xdr:blipFill>
        <a:blip r:embed="rId1"/>
        <a:stretch>
          <a:fillRect/>
        </a:stretch>
      </xdr:blipFill>
      <xdr:spPr>
        <a:xfrm>
          <a:off x="11382375" y="0"/>
          <a:ext cx="2124075" cy="800100"/>
        </a:xfrm>
        <a:prstGeom prst="rect">
          <a:avLst/>
        </a:prstGeom>
        <a:noFill/>
        <a:ln w="9525" cmpd="sng">
          <a:noFill/>
        </a:ln>
      </xdr:spPr>
    </xdr:pic>
    <xdr:clientData/>
  </xdr:twoCellAnchor>
  <xdr:twoCellAnchor>
    <xdr:from>
      <xdr:col>2</xdr:col>
      <xdr:colOff>9525</xdr:colOff>
      <xdr:row>5</xdr:row>
      <xdr:rowOff>9525</xdr:rowOff>
    </xdr:from>
    <xdr:to>
      <xdr:col>2</xdr:col>
      <xdr:colOff>19050</xdr:colOff>
      <xdr:row>6</xdr:row>
      <xdr:rowOff>19050</xdr:rowOff>
    </xdr:to>
    <xdr:sp>
      <xdr:nvSpPr>
        <xdr:cNvPr id="9" name="Line 40"/>
        <xdr:cNvSpPr>
          <a:spLocks/>
        </xdr:cNvSpPr>
      </xdr:nvSpPr>
      <xdr:spPr>
        <a:xfrm flipH="1" flipV="1">
          <a:off x="4352925" y="1133475"/>
          <a:ext cx="95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19050</xdr:rowOff>
    </xdr:from>
    <xdr:to>
      <xdr:col>2</xdr:col>
      <xdr:colOff>9525</xdr:colOff>
      <xdr:row>5</xdr:row>
      <xdr:rowOff>161925</xdr:rowOff>
    </xdr:to>
    <xdr:sp>
      <xdr:nvSpPr>
        <xdr:cNvPr id="10" name="Line 35"/>
        <xdr:cNvSpPr>
          <a:spLocks/>
        </xdr:cNvSpPr>
      </xdr:nvSpPr>
      <xdr:spPr>
        <a:xfrm flipV="1">
          <a:off x="4352925" y="11430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133350</xdr:rowOff>
    </xdr:from>
    <xdr:to>
      <xdr:col>2</xdr:col>
      <xdr:colOff>9525</xdr:colOff>
      <xdr:row>5</xdr:row>
      <xdr:rowOff>180975</xdr:rowOff>
    </xdr:to>
    <xdr:sp>
      <xdr:nvSpPr>
        <xdr:cNvPr id="11" name="Line 36"/>
        <xdr:cNvSpPr>
          <a:spLocks/>
        </xdr:cNvSpPr>
      </xdr:nvSpPr>
      <xdr:spPr>
        <a:xfrm>
          <a:off x="4352925" y="12573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152400</xdr:rowOff>
    </xdr:from>
    <xdr:to>
      <xdr:col>2</xdr:col>
      <xdr:colOff>9525</xdr:colOff>
      <xdr:row>5</xdr:row>
      <xdr:rowOff>209550</xdr:rowOff>
    </xdr:to>
    <xdr:sp>
      <xdr:nvSpPr>
        <xdr:cNvPr id="12" name="Line 37"/>
        <xdr:cNvSpPr>
          <a:spLocks/>
        </xdr:cNvSpPr>
      </xdr:nvSpPr>
      <xdr:spPr>
        <a:xfrm>
          <a:off x="4352925" y="12763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19050</xdr:rowOff>
    </xdr:from>
    <xdr:to>
      <xdr:col>2</xdr:col>
      <xdr:colOff>9525</xdr:colOff>
      <xdr:row>5</xdr:row>
      <xdr:rowOff>161925</xdr:rowOff>
    </xdr:to>
    <xdr:sp>
      <xdr:nvSpPr>
        <xdr:cNvPr id="13" name="Line 35"/>
        <xdr:cNvSpPr>
          <a:spLocks/>
        </xdr:cNvSpPr>
      </xdr:nvSpPr>
      <xdr:spPr>
        <a:xfrm flipV="1">
          <a:off x="4352925" y="11430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133350</xdr:rowOff>
    </xdr:from>
    <xdr:to>
      <xdr:col>2</xdr:col>
      <xdr:colOff>9525</xdr:colOff>
      <xdr:row>5</xdr:row>
      <xdr:rowOff>180975</xdr:rowOff>
    </xdr:to>
    <xdr:sp>
      <xdr:nvSpPr>
        <xdr:cNvPr id="14" name="Line 36"/>
        <xdr:cNvSpPr>
          <a:spLocks/>
        </xdr:cNvSpPr>
      </xdr:nvSpPr>
      <xdr:spPr>
        <a:xfrm>
          <a:off x="4352925" y="12573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152400</xdr:rowOff>
    </xdr:from>
    <xdr:to>
      <xdr:col>2</xdr:col>
      <xdr:colOff>9525</xdr:colOff>
      <xdr:row>5</xdr:row>
      <xdr:rowOff>209550</xdr:rowOff>
    </xdr:to>
    <xdr:sp>
      <xdr:nvSpPr>
        <xdr:cNvPr id="15" name="Line 37"/>
        <xdr:cNvSpPr>
          <a:spLocks/>
        </xdr:cNvSpPr>
      </xdr:nvSpPr>
      <xdr:spPr>
        <a:xfrm>
          <a:off x="4352925" y="12763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19050</xdr:rowOff>
    </xdr:from>
    <xdr:to>
      <xdr:col>2</xdr:col>
      <xdr:colOff>9525</xdr:colOff>
      <xdr:row>5</xdr:row>
      <xdr:rowOff>161925</xdr:rowOff>
    </xdr:to>
    <xdr:sp>
      <xdr:nvSpPr>
        <xdr:cNvPr id="16" name="Line 35"/>
        <xdr:cNvSpPr>
          <a:spLocks/>
        </xdr:cNvSpPr>
      </xdr:nvSpPr>
      <xdr:spPr>
        <a:xfrm flipV="1">
          <a:off x="4352925" y="11430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133350</xdr:rowOff>
    </xdr:from>
    <xdr:to>
      <xdr:col>2</xdr:col>
      <xdr:colOff>9525</xdr:colOff>
      <xdr:row>5</xdr:row>
      <xdr:rowOff>180975</xdr:rowOff>
    </xdr:to>
    <xdr:sp>
      <xdr:nvSpPr>
        <xdr:cNvPr id="17" name="Line 36"/>
        <xdr:cNvSpPr>
          <a:spLocks/>
        </xdr:cNvSpPr>
      </xdr:nvSpPr>
      <xdr:spPr>
        <a:xfrm>
          <a:off x="4352925" y="12573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152400</xdr:rowOff>
    </xdr:from>
    <xdr:to>
      <xdr:col>2</xdr:col>
      <xdr:colOff>9525</xdr:colOff>
      <xdr:row>5</xdr:row>
      <xdr:rowOff>209550</xdr:rowOff>
    </xdr:to>
    <xdr:sp>
      <xdr:nvSpPr>
        <xdr:cNvPr id="18" name="Line 37"/>
        <xdr:cNvSpPr>
          <a:spLocks/>
        </xdr:cNvSpPr>
      </xdr:nvSpPr>
      <xdr:spPr>
        <a:xfrm>
          <a:off x="4352925" y="12763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19050</xdr:rowOff>
    </xdr:from>
    <xdr:to>
      <xdr:col>5</xdr:col>
      <xdr:colOff>0</xdr:colOff>
      <xdr:row>5</xdr:row>
      <xdr:rowOff>161925</xdr:rowOff>
    </xdr:to>
    <xdr:sp>
      <xdr:nvSpPr>
        <xdr:cNvPr id="1" name="Line 3"/>
        <xdr:cNvSpPr>
          <a:spLocks/>
        </xdr:cNvSpPr>
      </xdr:nvSpPr>
      <xdr:spPr>
        <a:xfrm flipV="1">
          <a:off x="6267450" y="12001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xdr:row>
      <xdr:rowOff>133350</xdr:rowOff>
    </xdr:from>
    <xdr:to>
      <xdr:col>5</xdr:col>
      <xdr:colOff>0</xdr:colOff>
      <xdr:row>5</xdr:row>
      <xdr:rowOff>180975</xdr:rowOff>
    </xdr:to>
    <xdr:sp>
      <xdr:nvSpPr>
        <xdr:cNvPr id="2" name="Line 4"/>
        <xdr:cNvSpPr>
          <a:spLocks/>
        </xdr:cNvSpPr>
      </xdr:nvSpPr>
      <xdr:spPr>
        <a:xfrm>
          <a:off x="6267450" y="13144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xdr:row>
      <xdr:rowOff>152400</xdr:rowOff>
    </xdr:from>
    <xdr:to>
      <xdr:col>5</xdr:col>
      <xdr:colOff>0</xdr:colOff>
      <xdr:row>5</xdr:row>
      <xdr:rowOff>209550</xdr:rowOff>
    </xdr:to>
    <xdr:sp>
      <xdr:nvSpPr>
        <xdr:cNvPr id="3" name="Line 5"/>
        <xdr:cNvSpPr>
          <a:spLocks/>
        </xdr:cNvSpPr>
      </xdr:nvSpPr>
      <xdr:spPr>
        <a:xfrm>
          <a:off x="6267450" y="1333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19050</xdr:rowOff>
    </xdr:from>
    <xdr:to>
      <xdr:col>2</xdr:col>
      <xdr:colOff>9525</xdr:colOff>
      <xdr:row>5</xdr:row>
      <xdr:rowOff>161925</xdr:rowOff>
    </xdr:to>
    <xdr:sp>
      <xdr:nvSpPr>
        <xdr:cNvPr id="4" name="Line 10"/>
        <xdr:cNvSpPr>
          <a:spLocks/>
        </xdr:cNvSpPr>
      </xdr:nvSpPr>
      <xdr:spPr>
        <a:xfrm flipV="1">
          <a:off x="4276725" y="12001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133350</xdr:rowOff>
    </xdr:from>
    <xdr:to>
      <xdr:col>2</xdr:col>
      <xdr:colOff>9525</xdr:colOff>
      <xdr:row>5</xdr:row>
      <xdr:rowOff>180975</xdr:rowOff>
    </xdr:to>
    <xdr:sp>
      <xdr:nvSpPr>
        <xdr:cNvPr id="5" name="Line 11"/>
        <xdr:cNvSpPr>
          <a:spLocks/>
        </xdr:cNvSpPr>
      </xdr:nvSpPr>
      <xdr:spPr>
        <a:xfrm>
          <a:off x="4276725" y="13144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152400</xdr:rowOff>
    </xdr:from>
    <xdr:to>
      <xdr:col>2</xdr:col>
      <xdr:colOff>9525</xdr:colOff>
      <xdr:row>5</xdr:row>
      <xdr:rowOff>209550</xdr:rowOff>
    </xdr:to>
    <xdr:sp>
      <xdr:nvSpPr>
        <xdr:cNvPr id="6" name="Line 12"/>
        <xdr:cNvSpPr>
          <a:spLocks/>
        </xdr:cNvSpPr>
      </xdr:nvSpPr>
      <xdr:spPr>
        <a:xfrm>
          <a:off x="4276725" y="1333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3438525</xdr:colOff>
      <xdr:row>5</xdr:row>
      <xdr:rowOff>19050</xdr:rowOff>
    </xdr:from>
    <xdr:to>
      <xdr:col>1</xdr:col>
      <xdr:colOff>3438525</xdr:colOff>
      <xdr:row>5</xdr:row>
      <xdr:rowOff>190500</xdr:rowOff>
    </xdr:to>
    <xdr:sp>
      <xdr:nvSpPr>
        <xdr:cNvPr id="7" name="Line 14"/>
        <xdr:cNvSpPr>
          <a:spLocks/>
        </xdr:cNvSpPr>
      </xdr:nvSpPr>
      <xdr:spPr>
        <a:xfrm flipV="1">
          <a:off x="4257675" y="12001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428625</xdr:colOff>
      <xdr:row>3</xdr:row>
      <xdr:rowOff>0</xdr:rowOff>
    </xdr:from>
    <xdr:to>
      <xdr:col>1</xdr:col>
      <xdr:colOff>447675</xdr:colOff>
      <xdr:row>3</xdr:row>
      <xdr:rowOff>9525</xdr:rowOff>
    </xdr:to>
    <xdr:sp>
      <xdr:nvSpPr>
        <xdr:cNvPr id="8" name="AutoShape 20"/>
        <xdr:cNvSpPr>
          <a:spLocks/>
        </xdr:cNvSpPr>
      </xdr:nvSpPr>
      <xdr:spPr>
        <a:xfrm flipH="1" flipV="1">
          <a:off x="1247775" y="685800"/>
          <a:ext cx="19050"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5</xdr:row>
      <xdr:rowOff>19050</xdr:rowOff>
    </xdr:from>
    <xdr:to>
      <xdr:col>5</xdr:col>
      <xdr:colOff>0</xdr:colOff>
      <xdr:row>5</xdr:row>
      <xdr:rowOff>161925</xdr:rowOff>
    </xdr:to>
    <xdr:sp>
      <xdr:nvSpPr>
        <xdr:cNvPr id="9" name="Line 22"/>
        <xdr:cNvSpPr>
          <a:spLocks/>
        </xdr:cNvSpPr>
      </xdr:nvSpPr>
      <xdr:spPr>
        <a:xfrm flipV="1">
          <a:off x="6267450" y="12001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xdr:row>
      <xdr:rowOff>133350</xdr:rowOff>
    </xdr:from>
    <xdr:to>
      <xdr:col>5</xdr:col>
      <xdr:colOff>0</xdr:colOff>
      <xdr:row>5</xdr:row>
      <xdr:rowOff>180975</xdr:rowOff>
    </xdr:to>
    <xdr:sp>
      <xdr:nvSpPr>
        <xdr:cNvPr id="10" name="Line 23"/>
        <xdr:cNvSpPr>
          <a:spLocks/>
        </xdr:cNvSpPr>
      </xdr:nvSpPr>
      <xdr:spPr>
        <a:xfrm>
          <a:off x="6267450" y="13144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xdr:row>
      <xdr:rowOff>152400</xdr:rowOff>
    </xdr:from>
    <xdr:to>
      <xdr:col>5</xdr:col>
      <xdr:colOff>0</xdr:colOff>
      <xdr:row>5</xdr:row>
      <xdr:rowOff>209550</xdr:rowOff>
    </xdr:to>
    <xdr:sp>
      <xdr:nvSpPr>
        <xdr:cNvPr id="11" name="Line 24"/>
        <xdr:cNvSpPr>
          <a:spLocks/>
        </xdr:cNvSpPr>
      </xdr:nvSpPr>
      <xdr:spPr>
        <a:xfrm>
          <a:off x="6267450" y="1333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19050</xdr:rowOff>
    </xdr:from>
    <xdr:to>
      <xdr:col>2</xdr:col>
      <xdr:colOff>9525</xdr:colOff>
      <xdr:row>5</xdr:row>
      <xdr:rowOff>161925</xdr:rowOff>
    </xdr:to>
    <xdr:sp>
      <xdr:nvSpPr>
        <xdr:cNvPr id="12" name="Line 25"/>
        <xdr:cNvSpPr>
          <a:spLocks/>
        </xdr:cNvSpPr>
      </xdr:nvSpPr>
      <xdr:spPr>
        <a:xfrm flipV="1">
          <a:off x="4276725" y="12001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133350</xdr:rowOff>
    </xdr:from>
    <xdr:to>
      <xdr:col>2</xdr:col>
      <xdr:colOff>9525</xdr:colOff>
      <xdr:row>5</xdr:row>
      <xdr:rowOff>180975</xdr:rowOff>
    </xdr:to>
    <xdr:sp>
      <xdr:nvSpPr>
        <xdr:cNvPr id="13" name="Line 26"/>
        <xdr:cNvSpPr>
          <a:spLocks/>
        </xdr:cNvSpPr>
      </xdr:nvSpPr>
      <xdr:spPr>
        <a:xfrm>
          <a:off x="4276725" y="13144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152400</xdr:rowOff>
    </xdr:from>
    <xdr:to>
      <xdr:col>2</xdr:col>
      <xdr:colOff>9525</xdr:colOff>
      <xdr:row>5</xdr:row>
      <xdr:rowOff>209550</xdr:rowOff>
    </xdr:to>
    <xdr:sp>
      <xdr:nvSpPr>
        <xdr:cNvPr id="14" name="Line 27"/>
        <xdr:cNvSpPr>
          <a:spLocks/>
        </xdr:cNvSpPr>
      </xdr:nvSpPr>
      <xdr:spPr>
        <a:xfrm>
          <a:off x="4276725" y="1333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3448050</xdr:colOff>
      <xdr:row>5</xdr:row>
      <xdr:rowOff>9525</xdr:rowOff>
    </xdr:from>
    <xdr:to>
      <xdr:col>1</xdr:col>
      <xdr:colOff>3448050</xdr:colOff>
      <xdr:row>6</xdr:row>
      <xdr:rowOff>19050</xdr:rowOff>
    </xdr:to>
    <xdr:sp>
      <xdr:nvSpPr>
        <xdr:cNvPr id="15" name="Line 28"/>
        <xdr:cNvSpPr>
          <a:spLocks/>
        </xdr:cNvSpPr>
      </xdr:nvSpPr>
      <xdr:spPr>
        <a:xfrm>
          <a:off x="4267200" y="11906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4886325</xdr:colOff>
      <xdr:row>0</xdr:row>
      <xdr:rowOff>0</xdr:rowOff>
    </xdr:from>
    <xdr:to>
      <xdr:col>6</xdr:col>
      <xdr:colOff>0</xdr:colOff>
      <xdr:row>3</xdr:row>
      <xdr:rowOff>114300</xdr:rowOff>
    </xdr:to>
    <xdr:pic>
      <xdr:nvPicPr>
        <xdr:cNvPr id="16" name="Picture 29"/>
        <xdr:cNvPicPr preferRelativeResize="1">
          <a:picLocks noChangeAspect="1"/>
        </xdr:cNvPicPr>
      </xdr:nvPicPr>
      <xdr:blipFill>
        <a:blip r:embed="rId1"/>
        <a:stretch>
          <a:fillRect/>
        </a:stretch>
      </xdr:blipFill>
      <xdr:spPr>
        <a:xfrm>
          <a:off x="11153775" y="0"/>
          <a:ext cx="2105025" cy="800100"/>
        </a:xfrm>
        <a:prstGeom prst="rect">
          <a:avLst/>
        </a:prstGeom>
        <a:noFill/>
        <a:ln w="9525" cmpd="sng">
          <a:noFill/>
        </a:ln>
      </xdr:spPr>
    </xdr:pic>
    <xdr:clientData/>
  </xdr:twoCellAnchor>
  <xdr:twoCellAnchor>
    <xdr:from>
      <xdr:col>2</xdr:col>
      <xdr:colOff>9525</xdr:colOff>
      <xdr:row>5</xdr:row>
      <xdr:rowOff>9525</xdr:rowOff>
    </xdr:from>
    <xdr:to>
      <xdr:col>2</xdr:col>
      <xdr:colOff>19050</xdr:colOff>
      <xdr:row>6</xdr:row>
      <xdr:rowOff>19050</xdr:rowOff>
    </xdr:to>
    <xdr:sp>
      <xdr:nvSpPr>
        <xdr:cNvPr id="17" name="Line 40"/>
        <xdr:cNvSpPr>
          <a:spLocks/>
        </xdr:cNvSpPr>
      </xdr:nvSpPr>
      <xdr:spPr>
        <a:xfrm flipH="1" flipV="1">
          <a:off x="4276725" y="1190625"/>
          <a:ext cx="95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19050</xdr:rowOff>
    </xdr:from>
    <xdr:to>
      <xdr:col>2</xdr:col>
      <xdr:colOff>9525</xdr:colOff>
      <xdr:row>5</xdr:row>
      <xdr:rowOff>161925</xdr:rowOff>
    </xdr:to>
    <xdr:sp>
      <xdr:nvSpPr>
        <xdr:cNvPr id="18" name="Line 35"/>
        <xdr:cNvSpPr>
          <a:spLocks/>
        </xdr:cNvSpPr>
      </xdr:nvSpPr>
      <xdr:spPr>
        <a:xfrm flipV="1">
          <a:off x="4276725" y="12001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133350</xdr:rowOff>
    </xdr:from>
    <xdr:to>
      <xdr:col>2</xdr:col>
      <xdr:colOff>9525</xdr:colOff>
      <xdr:row>5</xdr:row>
      <xdr:rowOff>180975</xdr:rowOff>
    </xdr:to>
    <xdr:sp>
      <xdr:nvSpPr>
        <xdr:cNvPr id="19" name="Line 36"/>
        <xdr:cNvSpPr>
          <a:spLocks/>
        </xdr:cNvSpPr>
      </xdr:nvSpPr>
      <xdr:spPr>
        <a:xfrm>
          <a:off x="4276725" y="13144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152400</xdr:rowOff>
    </xdr:from>
    <xdr:to>
      <xdr:col>2</xdr:col>
      <xdr:colOff>9525</xdr:colOff>
      <xdr:row>5</xdr:row>
      <xdr:rowOff>209550</xdr:rowOff>
    </xdr:to>
    <xdr:sp>
      <xdr:nvSpPr>
        <xdr:cNvPr id="20" name="Line 37"/>
        <xdr:cNvSpPr>
          <a:spLocks/>
        </xdr:cNvSpPr>
      </xdr:nvSpPr>
      <xdr:spPr>
        <a:xfrm>
          <a:off x="4276725" y="1333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19050</xdr:rowOff>
    </xdr:from>
    <xdr:to>
      <xdr:col>2</xdr:col>
      <xdr:colOff>9525</xdr:colOff>
      <xdr:row>5</xdr:row>
      <xdr:rowOff>161925</xdr:rowOff>
    </xdr:to>
    <xdr:sp>
      <xdr:nvSpPr>
        <xdr:cNvPr id="21" name="Line 35"/>
        <xdr:cNvSpPr>
          <a:spLocks/>
        </xdr:cNvSpPr>
      </xdr:nvSpPr>
      <xdr:spPr>
        <a:xfrm flipV="1">
          <a:off x="4276725" y="12001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133350</xdr:rowOff>
    </xdr:from>
    <xdr:to>
      <xdr:col>2</xdr:col>
      <xdr:colOff>9525</xdr:colOff>
      <xdr:row>5</xdr:row>
      <xdr:rowOff>180975</xdr:rowOff>
    </xdr:to>
    <xdr:sp>
      <xdr:nvSpPr>
        <xdr:cNvPr id="22" name="Line 36"/>
        <xdr:cNvSpPr>
          <a:spLocks/>
        </xdr:cNvSpPr>
      </xdr:nvSpPr>
      <xdr:spPr>
        <a:xfrm>
          <a:off x="4276725" y="13144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152400</xdr:rowOff>
    </xdr:from>
    <xdr:to>
      <xdr:col>2</xdr:col>
      <xdr:colOff>9525</xdr:colOff>
      <xdr:row>5</xdr:row>
      <xdr:rowOff>209550</xdr:rowOff>
    </xdr:to>
    <xdr:sp>
      <xdr:nvSpPr>
        <xdr:cNvPr id="23" name="Line 37"/>
        <xdr:cNvSpPr>
          <a:spLocks/>
        </xdr:cNvSpPr>
      </xdr:nvSpPr>
      <xdr:spPr>
        <a:xfrm>
          <a:off x="4276725" y="1333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19050</xdr:rowOff>
    </xdr:from>
    <xdr:to>
      <xdr:col>2</xdr:col>
      <xdr:colOff>9525</xdr:colOff>
      <xdr:row>5</xdr:row>
      <xdr:rowOff>161925</xdr:rowOff>
    </xdr:to>
    <xdr:sp>
      <xdr:nvSpPr>
        <xdr:cNvPr id="24" name="Line 35"/>
        <xdr:cNvSpPr>
          <a:spLocks/>
        </xdr:cNvSpPr>
      </xdr:nvSpPr>
      <xdr:spPr>
        <a:xfrm flipV="1">
          <a:off x="4276725" y="12001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133350</xdr:rowOff>
    </xdr:from>
    <xdr:to>
      <xdr:col>2</xdr:col>
      <xdr:colOff>9525</xdr:colOff>
      <xdr:row>5</xdr:row>
      <xdr:rowOff>180975</xdr:rowOff>
    </xdr:to>
    <xdr:sp>
      <xdr:nvSpPr>
        <xdr:cNvPr id="25" name="Line 36"/>
        <xdr:cNvSpPr>
          <a:spLocks/>
        </xdr:cNvSpPr>
      </xdr:nvSpPr>
      <xdr:spPr>
        <a:xfrm>
          <a:off x="4276725" y="13144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9525</xdr:colOff>
      <xdr:row>5</xdr:row>
      <xdr:rowOff>152400</xdr:rowOff>
    </xdr:from>
    <xdr:to>
      <xdr:col>2</xdr:col>
      <xdr:colOff>9525</xdr:colOff>
      <xdr:row>5</xdr:row>
      <xdr:rowOff>209550</xdr:rowOff>
    </xdr:to>
    <xdr:sp>
      <xdr:nvSpPr>
        <xdr:cNvPr id="26" name="Line 37"/>
        <xdr:cNvSpPr>
          <a:spLocks/>
        </xdr:cNvSpPr>
      </xdr:nvSpPr>
      <xdr:spPr>
        <a:xfrm>
          <a:off x="4276725" y="1333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208"/>
  <sheetViews>
    <sheetView workbookViewId="0" topLeftCell="A1">
      <pane ySplit="7" topLeftCell="A180" activePane="bottomLeft" state="frozen"/>
      <selection pane="topLeft" activeCell="A1" sqref="A1"/>
      <selection pane="bottomLeft" activeCell="C6" sqref="C6"/>
    </sheetView>
  </sheetViews>
  <sheetFormatPr defaultColWidth="0" defaultRowHeight="12.75"/>
  <cols>
    <col min="1" max="1" width="10.75390625" style="59" customWidth="1"/>
    <col min="2" max="2" width="45.25390625" style="59" customWidth="1"/>
    <col min="3" max="5" width="8.75390625" style="59" customWidth="1"/>
    <col min="6" max="6" width="91.625" style="59" customWidth="1"/>
    <col min="7" max="7" width="1.12109375" style="190" customWidth="1"/>
    <col min="8" max="8" width="0" style="191" hidden="1" customWidth="1"/>
    <col min="9" max="16384" width="9.125" style="191" hidden="1" customWidth="1"/>
  </cols>
  <sheetData>
    <row r="1" spans="1:6" ht="19.5" customHeight="1">
      <c r="A1" s="23" t="s">
        <v>2350</v>
      </c>
      <c r="B1" s="187"/>
      <c r="C1" s="188"/>
      <c r="D1" s="188"/>
      <c r="E1" s="188"/>
      <c r="F1" s="189"/>
    </row>
    <row r="2" spans="1:6" ht="19.5" customHeight="1">
      <c r="A2" s="192" t="s">
        <v>1072</v>
      </c>
      <c r="B2" s="192"/>
      <c r="C2" s="193"/>
      <c r="D2" s="193"/>
      <c r="E2" s="193"/>
      <c r="F2" s="194"/>
    </row>
    <row r="3" spans="1:6" ht="15" customHeight="1" thickBot="1">
      <c r="A3" s="195" t="s">
        <v>999</v>
      </c>
      <c r="B3" s="196"/>
      <c r="C3" s="194"/>
      <c r="D3" s="194"/>
      <c r="E3" s="194"/>
      <c r="F3" s="197"/>
    </row>
    <row r="4" spans="1:6" ht="15" customHeight="1" thickBot="1" thickTop="1">
      <c r="A4" s="198"/>
      <c r="B4" s="195"/>
      <c r="C4" s="346" t="s">
        <v>1802</v>
      </c>
      <c r="D4" s="348">
        <v>43139</v>
      </c>
      <c r="E4" s="347" t="s">
        <v>1805</v>
      </c>
      <c r="F4" s="199"/>
    </row>
    <row r="5" spans="1:6" ht="19.5" customHeight="1" thickBot="1" thickTop="1">
      <c r="A5" s="200" t="s">
        <v>1022</v>
      </c>
      <c r="B5" s="196"/>
      <c r="C5" s="421">
        <v>32.5</v>
      </c>
      <c r="D5" s="344" t="s">
        <v>1801</v>
      </c>
      <c r="E5" s="345"/>
      <c r="F5" s="201" t="s">
        <v>1073</v>
      </c>
    </row>
    <row r="6" spans="1:6" ht="19.5" customHeight="1" thickBot="1" thickTop="1">
      <c r="A6" s="202"/>
      <c r="B6" s="202"/>
      <c r="C6" s="203" t="s">
        <v>1794</v>
      </c>
      <c r="D6" s="204"/>
      <c r="E6" s="451" t="s">
        <v>1797</v>
      </c>
      <c r="F6" s="205"/>
    </row>
    <row r="7" spans="1:6" ht="19.5" customHeight="1" thickBot="1" thickTop="1">
      <c r="A7" s="148" t="s">
        <v>461</v>
      </c>
      <c r="B7" s="149" t="s">
        <v>500</v>
      </c>
      <c r="C7" s="339" t="s">
        <v>1795</v>
      </c>
      <c r="D7" s="148" t="s">
        <v>1796</v>
      </c>
      <c r="E7" s="452"/>
      <c r="F7" s="206" t="s">
        <v>1034</v>
      </c>
    </row>
    <row r="8" spans="1:6" s="190" customFormat="1" ht="18" customHeight="1" thickTop="1">
      <c r="A8" s="449"/>
      <c r="B8" s="450"/>
      <c r="C8" s="450"/>
      <c r="D8" s="450"/>
      <c r="E8" s="450"/>
      <c r="F8" s="450"/>
    </row>
    <row r="9" spans="1:6" ht="18">
      <c r="A9" s="53" t="s">
        <v>2226</v>
      </c>
      <c r="B9" s="53"/>
      <c r="C9" s="52"/>
      <c r="D9" s="52"/>
      <c r="E9" s="52"/>
      <c r="F9" s="282"/>
    </row>
    <row r="10" spans="1:6" ht="12.75">
      <c r="A10" s="52" t="s">
        <v>1314</v>
      </c>
      <c r="B10" s="53"/>
      <c r="C10" s="52"/>
      <c r="D10" s="52"/>
      <c r="E10" s="52"/>
      <c r="F10" s="52"/>
    </row>
    <row r="11" spans="1:6" ht="12.75">
      <c r="A11" s="53" t="s">
        <v>370</v>
      </c>
      <c r="B11" s="53"/>
      <c r="C11" s="52"/>
      <c r="D11" s="52"/>
      <c r="E11" s="52"/>
      <c r="F11" s="52"/>
    </row>
    <row r="12" spans="1:6" ht="13.5" thickBot="1">
      <c r="A12" s="207" t="s">
        <v>1798</v>
      </c>
      <c r="B12" s="54"/>
      <c r="C12" s="349">
        <f>C5</f>
        <v>32.5</v>
      </c>
      <c r="D12" s="54"/>
      <c r="E12" s="54"/>
      <c r="F12" s="52"/>
    </row>
    <row r="13" spans="1:7" s="262" customFormat="1" ht="12.75">
      <c r="A13" s="257" t="s">
        <v>1375</v>
      </c>
      <c r="B13" s="258" t="s">
        <v>1483</v>
      </c>
      <c r="C13" s="259">
        <v>68.77000000000001</v>
      </c>
      <c r="D13" s="259">
        <f>IF(C13="","",5*ROUND(C13*$C$5/5,2))</f>
        <v>2235.05</v>
      </c>
      <c r="E13" s="259">
        <f>D13*1.2</f>
        <v>2682.06</v>
      </c>
      <c r="F13" s="260" t="s">
        <v>1394</v>
      </c>
      <c r="G13" s="261"/>
    </row>
    <row r="14" spans="1:7" s="262" customFormat="1" ht="12.75">
      <c r="A14" s="263" t="s">
        <v>1376</v>
      </c>
      <c r="B14" s="264" t="s">
        <v>1482</v>
      </c>
      <c r="C14" s="265">
        <v>77.29</v>
      </c>
      <c r="D14" s="265">
        <f aca="true" t="shared" si="0" ref="D14:D77">IF(C14="","",5*ROUND(C14*$C$5/5,2))</f>
        <v>2511.95</v>
      </c>
      <c r="E14" s="265">
        <f aca="true" t="shared" si="1" ref="E14:E91">D14*1.2</f>
        <v>3014.3399999999997</v>
      </c>
      <c r="F14" s="266" t="s">
        <v>1394</v>
      </c>
      <c r="G14" s="261"/>
    </row>
    <row r="15" spans="1:7" s="262" customFormat="1" ht="13.5" thickBot="1">
      <c r="A15" s="267" t="s">
        <v>1377</v>
      </c>
      <c r="B15" s="268" t="s">
        <v>1481</v>
      </c>
      <c r="C15" s="269">
        <v>84.41000000000001</v>
      </c>
      <c r="D15" s="269">
        <f t="shared" si="0"/>
        <v>2743.35</v>
      </c>
      <c r="E15" s="269">
        <f t="shared" si="1"/>
        <v>3292.02</v>
      </c>
      <c r="F15" s="270" t="s">
        <v>1394</v>
      </c>
      <c r="G15" s="261"/>
    </row>
    <row r="16" spans="1:7" s="262" customFormat="1" ht="13.5" thickBot="1">
      <c r="A16" s="271"/>
      <c r="B16" s="272"/>
      <c r="C16" s="273"/>
      <c r="D16" s="273"/>
      <c r="E16" s="273"/>
      <c r="F16" s="274"/>
      <c r="G16" s="261"/>
    </row>
    <row r="17" spans="1:7" s="262" customFormat="1" ht="12.75">
      <c r="A17" s="257" t="s">
        <v>1378</v>
      </c>
      <c r="B17" s="258" t="s">
        <v>1480</v>
      </c>
      <c r="C17" s="259">
        <v>94.03</v>
      </c>
      <c r="D17" s="259">
        <f t="shared" si="0"/>
        <v>3056</v>
      </c>
      <c r="E17" s="259">
        <f t="shared" si="1"/>
        <v>3667.2</v>
      </c>
      <c r="F17" s="260" t="s">
        <v>1395</v>
      </c>
      <c r="G17" s="261"/>
    </row>
    <row r="18" spans="1:7" s="262" customFormat="1" ht="12.75">
      <c r="A18" s="263" t="s">
        <v>1379</v>
      </c>
      <c r="B18" s="264" t="s">
        <v>1479</v>
      </c>
      <c r="C18" s="265">
        <v>104.48</v>
      </c>
      <c r="D18" s="265">
        <f t="shared" si="0"/>
        <v>3395.6</v>
      </c>
      <c r="E18" s="265">
        <f t="shared" si="1"/>
        <v>4074.72</v>
      </c>
      <c r="F18" s="266" t="s">
        <v>1395</v>
      </c>
      <c r="G18" s="261"/>
    </row>
    <row r="19" spans="1:7" s="262" customFormat="1" ht="13.5" thickBot="1">
      <c r="A19" s="267" t="s">
        <v>1380</v>
      </c>
      <c r="B19" s="268" t="s">
        <v>1478</v>
      </c>
      <c r="C19" s="269">
        <v>114.94000000000001</v>
      </c>
      <c r="D19" s="269">
        <f t="shared" si="0"/>
        <v>3735.55</v>
      </c>
      <c r="E19" s="269">
        <f t="shared" si="1"/>
        <v>4482.66</v>
      </c>
      <c r="F19" s="270" t="s">
        <v>1395</v>
      </c>
      <c r="G19" s="261"/>
    </row>
    <row r="20" spans="1:7" s="262" customFormat="1" ht="13.5" thickBot="1">
      <c r="A20" s="271"/>
      <c r="B20" s="272"/>
      <c r="C20" s="273"/>
      <c r="D20" s="273"/>
      <c r="E20" s="273"/>
      <c r="F20" s="274"/>
      <c r="G20" s="261"/>
    </row>
    <row r="21" spans="1:7" s="262" customFormat="1" ht="12.75">
      <c r="A21" s="257" t="s">
        <v>1398</v>
      </c>
      <c r="B21" s="258" t="s">
        <v>1446</v>
      </c>
      <c r="C21" s="259">
        <v>117.69000000000001</v>
      </c>
      <c r="D21" s="259">
        <f t="shared" si="0"/>
        <v>3824.95</v>
      </c>
      <c r="E21" s="259">
        <f t="shared" si="1"/>
        <v>4589.94</v>
      </c>
      <c r="F21" s="260" t="s">
        <v>1400</v>
      </c>
      <c r="G21" s="261"/>
    </row>
    <row r="22" spans="1:7" s="262" customFormat="1" ht="12.75">
      <c r="A22" s="263" t="s">
        <v>1412</v>
      </c>
      <c r="B22" s="264" t="s">
        <v>1447</v>
      </c>
      <c r="C22" s="265">
        <v>131.23</v>
      </c>
      <c r="D22" s="265">
        <f t="shared" si="0"/>
        <v>4265</v>
      </c>
      <c r="E22" s="265">
        <f t="shared" si="1"/>
        <v>5118</v>
      </c>
      <c r="F22" s="266" t="s">
        <v>1401</v>
      </c>
      <c r="G22" s="261"/>
    </row>
    <row r="23" spans="1:7" s="262" customFormat="1" ht="13.5" thickBot="1">
      <c r="A23" s="267" t="s">
        <v>1413</v>
      </c>
      <c r="B23" s="268" t="s">
        <v>1448</v>
      </c>
      <c r="C23" s="269">
        <v>144.73</v>
      </c>
      <c r="D23" s="269">
        <f t="shared" si="0"/>
        <v>4703.75</v>
      </c>
      <c r="E23" s="269">
        <f t="shared" si="1"/>
        <v>5644.5</v>
      </c>
      <c r="F23" s="270" t="s">
        <v>1401</v>
      </c>
      <c r="G23" s="261"/>
    </row>
    <row r="24" spans="1:7" s="262" customFormat="1" ht="13.5" thickBot="1">
      <c r="A24" s="271"/>
      <c r="B24" s="272"/>
      <c r="C24" s="273"/>
      <c r="D24" s="273"/>
      <c r="E24" s="273"/>
      <c r="F24" s="274"/>
      <c r="G24" s="261"/>
    </row>
    <row r="25" spans="1:7" s="275" customFormat="1" ht="12.75">
      <c r="A25" s="257" t="s">
        <v>1381</v>
      </c>
      <c r="B25" s="258" t="s">
        <v>1484</v>
      </c>
      <c r="C25" s="259">
        <v>129.97</v>
      </c>
      <c r="D25" s="259">
        <f t="shared" si="0"/>
        <v>4224.049999999999</v>
      </c>
      <c r="E25" s="259">
        <f t="shared" si="1"/>
        <v>5068.859999999999</v>
      </c>
      <c r="F25" s="260" t="s">
        <v>1397</v>
      </c>
      <c r="G25" s="261"/>
    </row>
    <row r="26" spans="1:7" s="275" customFormat="1" ht="12.75">
      <c r="A26" s="263" t="s">
        <v>1383</v>
      </c>
      <c r="B26" s="264" t="s">
        <v>1485</v>
      </c>
      <c r="C26" s="265">
        <v>143.6</v>
      </c>
      <c r="D26" s="265">
        <f t="shared" si="0"/>
        <v>4667</v>
      </c>
      <c r="E26" s="265">
        <f t="shared" si="1"/>
        <v>5600.4</v>
      </c>
      <c r="F26" s="266" t="s">
        <v>1397</v>
      </c>
      <c r="G26" s="261"/>
    </row>
    <row r="27" spans="1:7" s="275" customFormat="1" ht="13.5" thickBot="1">
      <c r="A27" s="267" t="s">
        <v>1382</v>
      </c>
      <c r="B27" s="268" t="s">
        <v>1486</v>
      </c>
      <c r="C27" s="269">
        <v>160.72</v>
      </c>
      <c r="D27" s="269">
        <f t="shared" si="0"/>
        <v>5223.400000000001</v>
      </c>
      <c r="E27" s="269">
        <f t="shared" si="1"/>
        <v>6268.080000000001</v>
      </c>
      <c r="F27" s="270" t="s">
        <v>1397</v>
      </c>
      <c r="G27" s="261"/>
    </row>
    <row r="28" spans="1:7" s="275" customFormat="1" ht="13.5" thickBot="1">
      <c r="A28" s="271"/>
      <c r="B28" s="272"/>
      <c r="C28" s="273"/>
      <c r="D28" s="273"/>
      <c r="E28" s="273"/>
      <c r="F28" s="274"/>
      <c r="G28" s="261"/>
    </row>
    <row r="29" spans="1:7" s="262" customFormat="1" ht="12.75">
      <c r="A29" s="276" t="s">
        <v>1419</v>
      </c>
      <c r="B29" s="258" t="s">
        <v>1443</v>
      </c>
      <c r="C29" s="259">
        <v>163.35999999999999</v>
      </c>
      <c r="D29" s="259">
        <f t="shared" si="0"/>
        <v>5309.2</v>
      </c>
      <c r="E29" s="259">
        <f t="shared" si="1"/>
        <v>6371.04</v>
      </c>
      <c r="F29" s="260" t="s">
        <v>1402</v>
      </c>
      <c r="G29" s="261"/>
    </row>
    <row r="30" spans="1:7" s="262" customFormat="1" ht="12.75">
      <c r="A30" s="277" t="s">
        <v>1420</v>
      </c>
      <c r="B30" s="264" t="s">
        <v>1444</v>
      </c>
      <c r="C30" s="265">
        <v>184.34</v>
      </c>
      <c r="D30" s="265">
        <f t="shared" si="0"/>
        <v>5991.05</v>
      </c>
      <c r="E30" s="265">
        <f t="shared" si="1"/>
        <v>7189.26</v>
      </c>
      <c r="F30" s="266" t="s">
        <v>1402</v>
      </c>
      <c r="G30" s="261"/>
    </row>
    <row r="31" spans="1:7" s="262" customFormat="1" ht="13.5" thickBot="1">
      <c r="A31" s="278" t="s">
        <v>1421</v>
      </c>
      <c r="B31" s="268" t="s">
        <v>1445</v>
      </c>
      <c r="C31" s="269">
        <v>205.34</v>
      </c>
      <c r="D31" s="269">
        <f t="shared" si="0"/>
        <v>6673.55</v>
      </c>
      <c r="E31" s="269">
        <f t="shared" si="1"/>
        <v>8008.26</v>
      </c>
      <c r="F31" s="270" t="s">
        <v>1402</v>
      </c>
      <c r="G31" s="261"/>
    </row>
    <row r="32" spans="1:7" ht="12.75">
      <c r="A32" s="58"/>
      <c r="B32" s="58"/>
      <c r="C32" s="43"/>
      <c r="D32" s="43"/>
      <c r="E32" s="43"/>
      <c r="F32" s="209"/>
      <c r="G32" s="261"/>
    </row>
    <row r="33" spans="1:7" ht="12.75">
      <c r="A33" s="58"/>
      <c r="B33" s="58"/>
      <c r="C33" s="43"/>
      <c r="D33" s="43"/>
      <c r="E33" s="43"/>
      <c r="F33" s="209"/>
      <c r="G33" s="261"/>
    </row>
    <row r="34" spans="1:7" ht="13.5" thickBot="1">
      <c r="A34" s="326" t="s">
        <v>1558</v>
      </c>
      <c r="B34" s="58"/>
      <c r="C34" s="43"/>
      <c r="D34" s="43"/>
      <c r="E34" s="43"/>
      <c r="F34" s="209"/>
      <c r="G34" s="261"/>
    </row>
    <row r="35" spans="1:7" ht="12.75">
      <c r="A35" s="73" t="s">
        <v>1474</v>
      </c>
      <c r="B35" s="74" t="s">
        <v>1493</v>
      </c>
      <c r="C35" s="75">
        <v>53.519999999999996</v>
      </c>
      <c r="D35" s="75">
        <f t="shared" si="0"/>
        <v>1739.4</v>
      </c>
      <c r="E35" s="75">
        <f t="shared" si="1"/>
        <v>2087.28</v>
      </c>
      <c r="F35" s="210" t="s">
        <v>1547</v>
      </c>
      <c r="G35" s="261"/>
    </row>
    <row r="36" spans="1:7" ht="12.75">
      <c r="A36" s="86" t="s">
        <v>1472</v>
      </c>
      <c r="B36" s="41" t="s">
        <v>1495</v>
      </c>
      <c r="C36" s="55">
        <v>61.58</v>
      </c>
      <c r="D36" s="55">
        <f t="shared" si="0"/>
        <v>2001.35</v>
      </c>
      <c r="E36" s="55">
        <f t="shared" si="1"/>
        <v>2401.62</v>
      </c>
      <c r="F36" s="212" t="s">
        <v>1559</v>
      </c>
      <c r="G36" s="261"/>
    </row>
    <row r="37" spans="1:7" ht="13.5" thickBot="1">
      <c r="A37" s="78" t="s">
        <v>1473</v>
      </c>
      <c r="B37" s="79" t="s">
        <v>1494</v>
      </c>
      <c r="C37" s="80">
        <v>69.2</v>
      </c>
      <c r="D37" s="80">
        <f t="shared" si="0"/>
        <v>2249</v>
      </c>
      <c r="E37" s="80">
        <f t="shared" si="1"/>
        <v>2698.7999999999997</v>
      </c>
      <c r="F37" s="211" t="s">
        <v>1547</v>
      </c>
      <c r="G37" s="261"/>
    </row>
    <row r="38" spans="1:7" ht="13.5" thickBot="1">
      <c r="A38" s="42"/>
      <c r="B38" s="43"/>
      <c r="C38" s="45"/>
      <c r="D38" s="45"/>
      <c r="E38" s="45"/>
      <c r="F38" s="209"/>
      <c r="G38" s="261"/>
    </row>
    <row r="39" spans="1:7" ht="12.75">
      <c r="A39" s="73" t="s">
        <v>1475</v>
      </c>
      <c r="B39" s="74" t="s">
        <v>1490</v>
      </c>
      <c r="C39" s="75">
        <v>78.2</v>
      </c>
      <c r="D39" s="75">
        <f t="shared" si="0"/>
        <v>2541.5</v>
      </c>
      <c r="E39" s="75">
        <f t="shared" si="1"/>
        <v>3049.7999999999997</v>
      </c>
      <c r="F39" s="210" t="s">
        <v>1548</v>
      </c>
      <c r="G39" s="261"/>
    </row>
    <row r="40" spans="1:7" ht="12.75">
      <c r="A40" s="86" t="s">
        <v>1476</v>
      </c>
      <c r="B40" s="41" t="s">
        <v>1491</v>
      </c>
      <c r="C40" s="55">
        <v>88.46000000000001</v>
      </c>
      <c r="D40" s="55">
        <f t="shared" si="0"/>
        <v>2874.95</v>
      </c>
      <c r="E40" s="55">
        <f t="shared" si="1"/>
        <v>3449.9399999999996</v>
      </c>
      <c r="F40" s="212" t="s">
        <v>1563</v>
      </c>
      <c r="G40" s="261"/>
    </row>
    <row r="41" spans="1:7" ht="13.5" thickBot="1">
      <c r="A41" s="78" t="s">
        <v>1477</v>
      </c>
      <c r="B41" s="79" t="s">
        <v>1492</v>
      </c>
      <c r="C41" s="80">
        <v>98.27000000000001</v>
      </c>
      <c r="D41" s="80">
        <f t="shared" si="0"/>
        <v>3193.8</v>
      </c>
      <c r="E41" s="80">
        <f t="shared" si="1"/>
        <v>3832.56</v>
      </c>
      <c r="F41" s="211" t="s">
        <v>1548</v>
      </c>
      <c r="G41" s="261"/>
    </row>
    <row r="42" spans="1:7" ht="13.5" thickBot="1">
      <c r="A42" s="42"/>
      <c r="B42" s="43"/>
      <c r="C42" s="45"/>
      <c r="D42" s="45"/>
      <c r="E42" s="45"/>
      <c r="F42" s="209"/>
      <c r="G42" s="261"/>
    </row>
    <row r="43" spans="1:7" ht="13.5" thickBot="1">
      <c r="A43" s="68" t="s">
        <v>1858</v>
      </c>
      <c r="B43" s="69" t="s">
        <v>2312</v>
      </c>
      <c r="C43" s="70">
        <v>117.29</v>
      </c>
      <c r="D43" s="70">
        <f t="shared" si="0"/>
        <v>3811.95</v>
      </c>
      <c r="E43" s="70">
        <f>D43*1.2</f>
        <v>4574.339999999999</v>
      </c>
      <c r="F43" s="208" t="s">
        <v>1859</v>
      </c>
      <c r="G43" s="261"/>
    </row>
    <row r="44" spans="1:7" ht="13.5" thickBot="1">
      <c r="A44" s="42"/>
      <c r="B44" s="43"/>
      <c r="C44" s="45"/>
      <c r="D44" s="45"/>
      <c r="E44" s="45"/>
      <c r="F44" s="209"/>
      <c r="G44" s="261"/>
    </row>
    <row r="45" spans="1:7" s="262" customFormat="1" ht="12.75">
      <c r="A45" s="257" t="s">
        <v>1487</v>
      </c>
      <c r="B45" s="258" t="s">
        <v>1496</v>
      </c>
      <c r="C45" s="259">
        <v>85.57000000000001</v>
      </c>
      <c r="D45" s="259">
        <f t="shared" si="0"/>
        <v>2781.05</v>
      </c>
      <c r="E45" s="259">
        <f t="shared" si="1"/>
        <v>3337.26</v>
      </c>
      <c r="F45" s="260" t="s">
        <v>1549</v>
      </c>
      <c r="G45" s="261"/>
    </row>
    <row r="46" spans="1:7" s="262" customFormat="1" ht="12.75">
      <c r="A46" s="263" t="s">
        <v>1488</v>
      </c>
      <c r="B46" s="264" t="s">
        <v>1497</v>
      </c>
      <c r="C46" s="265">
        <v>98.73</v>
      </c>
      <c r="D46" s="265">
        <f t="shared" si="0"/>
        <v>3208.75</v>
      </c>
      <c r="E46" s="265">
        <f t="shared" si="1"/>
        <v>3850.5</v>
      </c>
      <c r="F46" s="266" t="s">
        <v>1560</v>
      </c>
      <c r="G46" s="261"/>
    </row>
    <row r="47" spans="1:7" s="262" customFormat="1" ht="13.5" thickBot="1">
      <c r="A47" s="267" t="s">
        <v>1489</v>
      </c>
      <c r="B47" s="268" t="s">
        <v>1498</v>
      </c>
      <c r="C47" s="269">
        <v>111.47</v>
      </c>
      <c r="D47" s="269">
        <f t="shared" si="0"/>
        <v>3622.7999999999997</v>
      </c>
      <c r="E47" s="269">
        <f t="shared" si="1"/>
        <v>4347.36</v>
      </c>
      <c r="F47" s="270" t="s">
        <v>1550</v>
      </c>
      <c r="G47" s="261"/>
    </row>
    <row r="48" spans="1:7" s="262" customFormat="1" ht="13.5" thickBot="1">
      <c r="A48" s="271"/>
      <c r="B48" s="272"/>
      <c r="C48" s="273"/>
      <c r="D48" s="273"/>
      <c r="E48" s="273"/>
      <c r="F48" s="274"/>
      <c r="G48" s="261"/>
    </row>
    <row r="49" spans="1:7" s="262" customFormat="1" ht="13.5" thickBot="1">
      <c r="A49" s="68" t="s">
        <v>1862</v>
      </c>
      <c r="B49" s="69" t="s">
        <v>2313</v>
      </c>
      <c r="C49" s="70">
        <v>128.34</v>
      </c>
      <c r="D49" s="70">
        <f t="shared" si="0"/>
        <v>4171.05</v>
      </c>
      <c r="E49" s="70">
        <f>D49*1.2</f>
        <v>5005.26</v>
      </c>
      <c r="F49" s="208" t="s">
        <v>1860</v>
      </c>
      <c r="G49" s="261"/>
    </row>
    <row r="50" spans="1:7" s="262" customFormat="1" ht="13.5" thickBot="1">
      <c r="A50" s="271"/>
      <c r="B50" s="272"/>
      <c r="C50" s="273"/>
      <c r="D50" s="273"/>
      <c r="E50" s="273"/>
      <c r="F50" s="274"/>
      <c r="G50" s="261"/>
    </row>
    <row r="51" spans="1:7" s="275" customFormat="1" ht="12.75">
      <c r="A51" s="257" t="s">
        <v>1499</v>
      </c>
      <c r="B51" s="258" t="s">
        <v>1502</v>
      </c>
      <c r="C51" s="259">
        <v>95.98</v>
      </c>
      <c r="D51" s="259">
        <f t="shared" si="0"/>
        <v>3119.35</v>
      </c>
      <c r="E51" s="259">
        <f t="shared" si="1"/>
        <v>3743.22</v>
      </c>
      <c r="F51" s="260" t="s">
        <v>1551</v>
      </c>
      <c r="G51" s="261"/>
    </row>
    <row r="52" spans="1:7" s="275" customFormat="1" ht="12.75">
      <c r="A52" s="263" t="s">
        <v>1500</v>
      </c>
      <c r="B52" s="264" t="s">
        <v>1503</v>
      </c>
      <c r="C52" s="265">
        <v>111.06</v>
      </c>
      <c r="D52" s="265">
        <f t="shared" si="0"/>
        <v>3609.45</v>
      </c>
      <c r="E52" s="265">
        <f t="shared" si="1"/>
        <v>4331.339999999999</v>
      </c>
      <c r="F52" s="266" t="s">
        <v>1561</v>
      </c>
      <c r="G52" s="261"/>
    </row>
    <row r="53" spans="1:7" s="275" customFormat="1" ht="13.5" thickBot="1">
      <c r="A53" s="267" t="s">
        <v>1501</v>
      </c>
      <c r="B53" s="268" t="s">
        <v>1504</v>
      </c>
      <c r="C53" s="269">
        <v>125.69000000000001</v>
      </c>
      <c r="D53" s="269">
        <f t="shared" si="0"/>
        <v>4084.95</v>
      </c>
      <c r="E53" s="269">
        <f t="shared" si="1"/>
        <v>4901.94</v>
      </c>
      <c r="F53" s="270" t="s">
        <v>1552</v>
      </c>
      <c r="G53" s="261"/>
    </row>
    <row r="54" spans="1:7" s="275" customFormat="1" ht="13.5" thickBot="1">
      <c r="A54" s="271"/>
      <c r="B54" s="272"/>
      <c r="C54" s="273"/>
      <c r="D54" s="273"/>
      <c r="E54" s="273"/>
      <c r="F54" s="274"/>
      <c r="G54" s="261"/>
    </row>
    <row r="55" spans="1:7" s="275" customFormat="1" ht="13.5" thickBot="1">
      <c r="A55" s="68" t="s">
        <v>1861</v>
      </c>
      <c r="B55" s="69" t="s">
        <v>2314</v>
      </c>
      <c r="C55" s="70">
        <v>147.54</v>
      </c>
      <c r="D55" s="70">
        <f t="shared" si="0"/>
        <v>4795.05</v>
      </c>
      <c r="E55" s="70">
        <f>D55*1.2</f>
        <v>5754.06</v>
      </c>
      <c r="F55" s="208" t="s">
        <v>1863</v>
      </c>
      <c r="G55" s="261"/>
    </row>
    <row r="56" spans="1:7" s="275" customFormat="1" ht="13.5" thickBot="1">
      <c r="A56" s="271"/>
      <c r="B56" s="272"/>
      <c r="C56" s="273"/>
      <c r="D56" s="273"/>
      <c r="E56" s="273"/>
      <c r="F56" s="274"/>
      <c r="G56" s="261"/>
    </row>
    <row r="57" spans="1:7" s="262" customFormat="1" ht="12.75">
      <c r="A57" s="276" t="s">
        <v>1505</v>
      </c>
      <c r="B57" s="258" t="s">
        <v>1544</v>
      </c>
      <c r="C57" s="259">
        <v>114.97</v>
      </c>
      <c r="D57" s="259">
        <f t="shared" si="0"/>
        <v>3736.5499999999997</v>
      </c>
      <c r="E57" s="259">
        <f t="shared" si="1"/>
        <v>4483.86</v>
      </c>
      <c r="F57" s="260" t="s">
        <v>1553</v>
      </c>
      <c r="G57" s="261"/>
    </row>
    <row r="58" spans="1:7" s="262" customFormat="1" ht="12.75">
      <c r="A58" s="277" t="s">
        <v>1506</v>
      </c>
      <c r="B58" s="264" t="s">
        <v>1545</v>
      </c>
      <c r="C58" s="265">
        <v>134.82999999999998</v>
      </c>
      <c r="D58" s="265">
        <f t="shared" si="0"/>
        <v>4382</v>
      </c>
      <c r="E58" s="265">
        <f t="shared" si="1"/>
        <v>5258.4</v>
      </c>
      <c r="F58" s="266" t="s">
        <v>1562</v>
      </c>
      <c r="G58" s="261"/>
    </row>
    <row r="59" spans="1:7" s="262" customFormat="1" ht="13.5" thickBot="1">
      <c r="A59" s="278" t="s">
        <v>1507</v>
      </c>
      <c r="B59" s="268" t="s">
        <v>1546</v>
      </c>
      <c r="C59" s="269">
        <v>154.81</v>
      </c>
      <c r="D59" s="269">
        <f t="shared" si="0"/>
        <v>5031.35</v>
      </c>
      <c r="E59" s="269">
        <f t="shared" si="1"/>
        <v>6037.62</v>
      </c>
      <c r="F59" s="270" t="s">
        <v>1554</v>
      </c>
      <c r="G59" s="261"/>
    </row>
    <row r="60" spans="1:7" s="262" customFormat="1" ht="13.5" thickBot="1">
      <c r="A60" s="380"/>
      <c r="B60" s="272"/>
      <c r="C60" s="273"/>
      <c r="D60" s="273"/>
      <c r="E60" s="273"/>
      <c r="F60" s="274"/>
      <c r="G60" s="261"/>
    </row>
    <row r="61" spans="1:7" s="262" customFormat="1" ht="13.5" thickBot="1">
      <c r="A61" s="68" t="s">
        <v>1864</v>
      </c>
      <c r="B61" s="69" t="s">
        <v>2315</v>
      </c>
      <c r="C61" s="70">
        <v>168.69</v>
      </c>
      <c r="D61" s="70">
        <f t="shared" si="0"/>
        <v>5482.45</v>
      </c>
      <c r="E61" s="70">
        <f>D61*1.2</f>
        <v>6578.94</v>
      </c>
      <c r="F61" s="208" t="s">
        <v>1865</v>
      </c>
      <c r="G61" s="261"/>
    </row>
    <row r="62" spans="1:7" s="262" customFormat="1" ht="12.75">
      <c r="A62" s="42"/>
      <c r="B62" s="43"/>
      <c r="C62" s="45"/>
      <c r="D62" s="45"/>
      <c r="E62" s="45"/>
      <c r="F62" s="209"/>
      <c r="G62" s="261"/>
    </row>
    <row r="63" spans="1:7" s="262" customFormat="1" ht="13.5" thickBot="1">
      <c r="A63" s="281" t="s">
        <v>716</v>
      </c>
      <c r="B63" s="43"/>
      <c r="C63" s="45"/>
      <c r="D63" s="45"/>
      <c r="E63" s="45"/>
      <c r="F63" s="209"/>
      <c r="G63" s="261"/>
    </row>
    <row r="64" spans="1:7" s="262" customFormat="1" ht="12.75">
      <c r="A64" s="73" t="s">
        <v>1879</v>
      </c>
      <c r="B64" s="74" t="s">
        <v>1882</v>
      </c>
      <c r="C64" s="259">
        <v>160.89</v>
      </c>
      <c r="D64" s="259">
        <f t="shared" si="0"/>
        <v>5228.95</v>
      </c>
      <c r="E64" s="259">
        <f>D64*1.2</f>
        <v>6274.74</v>
      </c>
      <c r="F64" s="260" t="s">
        <v>1885</v>
      </c>
      <c r="G64" s="261"/>
    </row>
    <row r="65" spans="1:7" s="262" customFormat="1" ht="12.75">
      <c r="A65" s="86" t="s">
        <v>1880</v>
      </c>
      <c r="B65" s="41" t="s">
        <v>1883</v>
      </c>
      <c r="C65" s="265">
        <v>173.97</v>
      </c>
      <c r="D65" s="265">
        <f t="shared" si="0"/>
        <v>5654.049999999999</v>
      </c>
      <c r="E65" s="265">
        <f>D65*1.2</f>
        <v>6784.859999999999</v>
      </c>
      <c r="F65" s="266" t="s">
        <v>1886</v>
      </c>
      <c r="G65" s="261"/>
    </row>
    <row r="66" spans="1:7" s="262" customFormat="1" ht="12.75">
      <c r="A66" s="86" t="s">
        <v>1881</v>
      </c>
      <c r="B66" s="41" t="s">
        <v>1884</v>
      </c>
      <c r="C66" s="265">
        <v>187.04</v>
      </c>
      <c r="D66" s="265">
        <f t="shared" si="0"/>
        <v>6078.8</v>
      </c>
      <c r="E66" s="265">
        <f>D66*1.2</f>
        <v>7294.56</v>
      </c>
      <c r="F66" s="266" t="s">
        <v>1885</v>
      </c>
      <c r="G66" s="261"/>
    </row>
    <row r="67" spans="1:7" s="262" customFormat="1" ht="13.5" thickBot="1">
      <c r="A67" s="78" t="s">
        <v>2236</v>
      </c>
      <c r="B67" s="79" t="s">
        <v>2237</v>
      </c>
      <c r="C67" s="269">
        <v>275.06</v>
      </c>
      <c r="D67" s="269">
        <f t="shared" si="0"/>
        <v>8939.45</v>
      </c>
      <c r="E67" s="269">
        <f>D67*1.2</f>
        <v>10727.34</v>
      </c>
      <c r="F67" s="270" t="s">
        <v>2238</v>
      </c>
      <c r="G67" s="261"/>
    </row>
    <row r="68" spans="1:7" ht="12.75">
      <c r="A68" s="42"/>
      <c r="B68" s="43"/>
      <c r="C68" s="45"/>
      <c r="D68" s="45"/>
      <c r="E68" s="45"/>
      <c r="F68" s="209"/>
      <c r="G68" s="261"/>
    </row>
    <row r="69" spans="1:7" ht="13.5" thickBot="1">
      <c r="A69" s="281" t="s">
        <v>1565</v>
      </c>
      <c r="B69" s="43"/>
      <c r="C69" s="45"/>
      <c r="D69" s="45"/>
      <c r="E69" s="45"/>
      <c r="F69" s="209"/>
      <c r="G69" s="261"/>
    </row>
    <row r="70" spans="1:7" ht="12.75">
      <c r="A70" s="73" t="s">
        <v>1508</v>
      </c>
      <c r="B70" s="74" t="s">
        <v>1579</v>
      </c>
      <c r="C70" s="75">
        <v>25.880000000000003</v>
      </c>
      <c r="D70" s="75">
        <f t="shared" si="0"/>
        <v>841.1</v>
      </c>
      <c r="E70" s="75">
        <f t="shared" si="1"/>
        <v>1009.3199999999999</v>
      </c>
      <c r="F70" s="210" t="s">
        <v>1566</v>
      </c>
      <c r="G70" s="261"/>
    </row>
    <row r="71" spans="1:7" ht="12.75">
      <c r="A71" s="86"/>
      <c r="B71" s="41"/>
      <c r="C71" s="55"/>
      <c r="D71" s="55"/>
      <c r="E71" s="55"/>
      <c r="F71" s="212"/>
      <c r="G71" s="261"/>
    </row>
    <row r="72" spans="1:7" ht="12.75">
      <c r="A72" s="86" t="s">
        <v>1509</v>
      </c>
      <c r="B72" s="41" t="s">
        <v>1578</v>
      </c>
      <c r="C72" s="55">
        <v>28.580000000000002</v>
      </c>
      <c r="D72" s="55">
        <f t="shared" si="0"/>
        <v>928.85</v>
      </c>
      <c r="E72" s="55">
        <f t="shared" si="1"/>
        <v>1114.62</v>
      </c>
      <c r="F72" s="212" t="s">
        <v>1867</v>
      </c>
      <c r="G72" s="261"/>
    </row>
    <row r="73" spans="1:7" ht="12.75">
      <c r="A73" s="86" t="s">
        <v>1510</v>
      </c>
      <c r="B73" s="41" t="s">
        <v>1580</v>
      </c>
      <c r="C73" s="55">
        <v>28.580000000000002</v>
      </c>
      <c r="D73" s="55">
        <f t="shared" si="0"/>
        <v>928.85</v>
      </c>
      <c r="E73" s="55">
        <f t="shared" si="1"/>
        <v>1114.62</v>
      </c>
      <c r="F73" s="212" t="s">
        <v>1867</v>
      </c>
      <c r="G73" s="261"/>
    </row>
    <row r="74" spans="1:7" ht="12.75">
      <c r="A74" s="86" t="s">
        <v>1511</v>
      </c>
      <c r="B74" s="41" t="s">
        <v>1581</v>
      </c>
      <c r="C74" s="55">
        <v>28.580000000000002</v>
      </c>
      <c r="D74" s="55">
        <f t="shared" si="0"/>
        <v>928.85</v>
      </c>
      <c r="E74" s="55">
        <f t="shared" si="1"/>
        <v>1114.62</v>
      </c>
      <c r="F74" s="212" t="s">
        <v>1867</v>
      </c>
      <c r="G74" s="261"/>
    </row>
    <row r="75" spans="1:7" ht="12.75">
      <c r="A75" s="86" t="s">
        <v>1512</v>
      </c>
      <c r="B75" s="41" t="s">
        <v>1582</v>
      </c>
      <c r="C75" s="55">
        <v>28.580000000000002</v>
      </c>
      <c r="D75" s="55">
        <f t="shared" si="0"/>
        <v>928.85</v>
      </c>
      <c r="E75" s="55">
        <f t="shared" si="1"/>
        <v>1114.62</v>
      </c>
      <c r="F75" s="212" t="s">
        <v>1867</v>
      </c>
      <c r="G75" s="261"/>
    </row>
    <row r="76" spans="1:7" ht="12.75">
      <c r="A76" s="86" t="s">
        <v>1513</v>
      </c>
      <c r="B76" s="41" t="s">
        <v>1583</v>
      </c>
      <c r="C76" s="55">
        <v>39.48</v>
      </c>
      <c r="D76" s="55">
        <f t="shared" si="0"/>
        <v>1283.1</v>
      </c>
      <c r="E76" s="55">
        <f t="shared" si="1"/>
        <v>1539.7199999999998</v>
      </c>
      <c r="F76" s="212" t="s">
        <v>1867</v>
      </c>
      <c r="G76" s="261"/>
    </row>
    <row r="77" spans="1:7" ht="12.75">
      <c r="A77" s="86" t="s">
        <v>1514</v>
      </c>
      <c r="B77" s="41" t="s">
        <v>1584</v>
      </c>
      <c r="C77" s="55">
        <v>39.48</v>
      </c>
      <c r="D77" s="55">
        <f t="shared" si="0"/>
        <v>1283.1</v>
      </c>
      <c r="E77" s="55">
        <f t="shared" si="1"/>
        <v>1539.7199999999998</v>
      </c>
      <c r="F77" s="212" t="s">
        <v>1867</v>
      </c>
      <c r="G77" s="261"/>
    </row>
    <row r="78" spans="1:7" ht="12.75">
      <c r="A78" s="86" t="s">
        <v>1515</v>
      </c>
      <c r="B78" s="41" t="s">
        <v>1586</v>
      </c>
      <c r="C78" s="55">
        <v>39.48</v>
      </c>
      <c r="D78" s="55">
        <f aca="true" t="shared" si="2" ref="D78:D141">IF(C78="","",5*ROUND(C78*$C$5/5,2))</f>
        <v>1283.1</v>
      </c>
      <c r="E78" s="55">
        <f t="shared" si="1"/>
        <v>1539.7199999999998</v>
      </c>
      <c r="F78" s="212" t="s">
        <v>1867</v>
      </c>
      <c r="G78" s="261"/>
    </row>
    <row r="79" spans="1:7" ht="13.5" thickBot="1">
      <c r="A79" s="78" t="s">
        <v>1516</v>
      </c>
      <c r="B79" s="79" t="s">
        <v>1585</v>
      </c>
      <c r="C79" s="80">
        <v>39.48</v>
      </c>
      <c r="D79" s="80">
        <f t="shared" si="2"/>
        <v>1283.1</v>
      </c>
      <c r="E79" s="80">
        <f t="shared" si="1"/>
        <v>1539.7199999999998</v>
      </c>
      <c r="F79" s="211" t="s">
        <v>1867</v>
      </c>
      <c r="G79" s="261"/>
    </row>
    <row r="80" spans="1:7" ht="13.5" thickBot="1">
      <c r="A80" s="42"/>
      <c r="B80" s="43"/>
      <c r="C80" s="45"/>
      <c r="D80" s="45"/>
      <c r="E80" s="45"/>
      <c r="F80" s="209"/>
      <c r="G80" s="261"/>
    </row>
    <row r="81" spans="1:7" ht="12.75">
      <c r="A81" s="73" t="s">
        <v>1517</v>
      </c>
      <c r="B81" s="74" t="s">
        <v>1587</v>
      </c>
      <c r="C81" s="75">
        <v>49.93</v>
      </c>
      <c r="D81" s="75">
        <f t="shared" si="2"/>
        <v>1622.75</v>
      </c>
      <c r="E81" s="75">
        <f t="shared" si="1"/>
        <v>1947.3</v>
      </c>
      <c r="F81" s="210" t="s">
        <v>1868</v>
      </c>
      <c r="G81" s="261"/>
    </row>
    <row r="82" spans="1:7" ht="12.75">
      <c r="A82" s="86" t="s">
        <v>1518</v>
      </c>
      <c r="B82" s="41" t="s">
        <v>1588</v>
      </c>
      <c r="C82" s="55">
        <v>49.93</v>
      </c>
      <c r="D82" s="55">
        <f t="shared" si="2"/>
        <v>1622.75</v>
      </c>
      <c r="E82" s="55">
        <f t="shared" si="1"/>
        <v>1947.3</v>
      </c>
      <c r="F82" s="212" t="s">
        <v>1868</v>
      </c>
      <c r="G82" s="261"/>
    </row>
    <row r="83" spans="1:7" ht="12.75">
      <c r="A83" s="86"/>
      <c r="B83" s="41"/>
      <c r="C83" s="55"/>
      <c r="D83" s="55"/>
      <c r="E83" s="55"/>
      <c r="F83" s="212"/>
      <c r="G83" s="261"/>
    </row>
    <row r="84" spans="1:7" ht="12.75">
      <c r="A84" s="86" t="s">
        <v>1519</v>
      </c>
      <c r="B84" s="41" t="s">
        <v>1589</v>
      </c>
      <c r="C84" s="55">
        <v>49.93</v>
      </c>
      <c r="D84" s="55">
        <f t="shared" si="2"/>
        <v>1622.75</v>
      </c>
      <c r="E84" s="55">
        <f t="shared" si="1"/>
        <v>1947.3</v>
      </c>
      <c r="F84" s="212" t="s">
        <v>1869</v>
      </c>
      <c r="G84" s="261"/>
    </row>
    <row r="85" spans="1:7" ht="12.75">
      <c r="A85" s="86" t="s">
        <v>1520</v>
      </c>
      <c r="B85" s="41" t="s">
        <v>1590</v>
      </c>
      <c r="C85" s="55">
        <v>49.93</v>
      </c>
      <c r="D85" s="55">
        <f t="shared" si="2"/>
        <v>1622.75</v>
      </c>
      <c r="E85" s="55">
        <f t="shared" si="1"/>
        <v>1947.3</v>
      </c>
      <c r="F85" s="212" t="s">
        <v>1869</v>
      </c>
      <c r="G85" s="261"/>
    </row>
    <row r="86" spans="1:7" ht="12.75">
      <c r="A86" s="86" t="s">
        <v>1521</v>
      </c>
      <c r="B86" s="41" t="s">
        <v>1591</v>
      </c>
      <c r="C86" s="55">
        <v>49.93</v>
      </c>
      <c r="D86" s="55">
        <f t="shared" si="2"/>
        <v>1622.75</v>
      </c>
      <c r="E86" s="55">
        <f t="shared" si="1"/>
        <v>1947.3</v>
      </c>
      <c r="F86" s="212" t="s">
        <v>1869</v>
      </c>
      <c r="G86" s="261"/>
    </row>
    <row r="87" spans="1:7" ht="12.75">
      <c r="A87" s="86" t="s">
        <v>1522</v>
      </c>
      <c r="B87" s="41" t="s">
        <v>1592</v>
      </c>
      <c r="C87" s="55">
        <v>49.93</v>
      </c>
      <c r="D87" s="55">
        <f t="shared" si="2"/>
        <v>1622.75</v>
      </c>
      <c r="E87" s="55">
        <f t="shared" si="1"/>
        <v>1947.3</v>
      </c>
      <c r="F87" s="212" t="s">
        <v>1869</v>
      </c>
      <c r="G87" s="261"/>
    </row>
    <row r="88" spans="1:7" ht="12.75">
      <c r="A88" s="86" t="s">
        <v>1523</v>
      </c>
      <c r="B88" s="41" t="s">
        <v>1593</v>
      </c>
      <c r="C88" s="55">
        <v>49.93</v>
      </c>
      <c r="D88" s="55">
        <f t="shared" si="2"/>
        <v>1622.75</v>
      </c>
      <c r="E88" s="55">
        <f t="shared" si="1"/>
        <v>1947.3</v>
      </c>
      <c r="F88" s="212" t="s">
        <v>1869</v>
      </c>
      <c r="G88" s="261"/>
    </row>
    <row r="89" spans="1:7" ht="12.75">
      <c r="A89" s="86" t="s">
        <v>1524</v>
      </c>
      <c r="B89" s="41" t="s">
        <v>1594</v>
      </c>
      <c r="C89" s="55">
        <v>49.93</v>
      </c>
      <c r="D89" s="55">
        <f t="shared" si="2"/>
        <v>1622.75</v>
      </c>
      <c r="E89" s="55">
        <f t="shared" si="1"/>
        <v>1947.3</v>
      </c>
      <c r="F89" s="212" t="s">
        <v>1869</v>
      </c>
      <c r="G89" s="261"/>
    </row>
    <row r="90" spans="1:7" ht="12.75">
      <c r="A90" s="86" t="s">
        <v>1525</v>
      </c>
      <c r="B90" s="41" t="s">
        <v>1595</v>
      </c>
      <c r="C90" s="55">
        <v>49.93</v>
      </c>
      <c r="D90" s="55">
        <f t="shared" si="2"/>
        <v>1622.75</v>
      </c>
      <c r="E90" s="55">
        <f t="shared" si="1"/>
        <v>1947.3</v>
      </c>
      <c r="F90" s="212" t="s">
        <v>1869</v>
      </c>
      <c r="G90" s="261"/>
    </row>
    <row r="91" spans="1:7" ht="12.75">
      <c r="A91" s="86" t="s">
        <v>1526</v>
      </c>
      <c r="B91" s="41" t="s">
        <v>1596</v>
      </c>
      <c r="C91" s="55">
        <v>49.93</v>
      </c>
      <c r="D91" s="55">
        <f t="shared" si="2"/>
        <v>1622.75</v>
      </c>
      <c r="E91" s="55">
        <f t="shared" si="1"/>
        <v>1947.3</v>
      </c>
      <c r="F91" s="212" t="s">
        <v>1869</v>
      </c>
      <c r="G91" s="261"/>
    </row>
    <row r="92" spans="1:7" ht="12.75">
      <c r="A92" s="86" t="s">
        <v>1527</v>
      </c>
      <c r="B92" s="41" t="s">
        <v>1597</v>
      </c>
      <c r="C92" s="55">
        <v>49.93</v>
      </c>
      <c r="D92" s="55">
        <f t="shared" si="2"/>
        <v>1622.75</v>
      </c>
      <c r="E92" s="55">
        <f aca="true" t="shared" si="3" ref="E92:E170">D92*1.2</f>
        <v>1947.3</v>
      </c>
      <c r="F92" s="212" t="s">
        <v>1869</v>
      </c>
      <c r="G92" s="261"/>
    </row>
    <row r="93" spans="1:7" ht="12.75">
      <c r="A93" s="86" t="s">
        <v>1528</v>
      </c>
      <c r="B93" s="41" t="s">
        <v>1598</v>
      </c>
      <c r="C93" s="55">
        <v>79.31</v>
      </c>
      <c r="D93" s="55">
        <f t="shared" si="2"/>
        <v>2577.6</v>
      </c>
      <c r="E93" s="55">
        <f t="shared" si="3"/>
        <v>3093.12</v>
      </c>
      <c r="F93" s="212" t="s">
        <v>1869</v>
      </c>
      <c r="G93" s="261"/>
    </row>
    <row r="94" spans="1:7" ht="12.75">
      <c r="A94" s="86" t="s">
        <v>1529</v>
      </c>
      <c r="B94" s="41" t="s">
        <v>1599</v>
      </c>
      <c r="C94" s="55">
        <v>79.31</v>
      </c>
      <c r="D94" s="55">
        <f t="shared" si="2"/>
        <v>2577.6</v>
      </c>
      <c r="E94" s="55">
        <f t="shared" si="3"/>
        <v>3093.12</v>
      </c>
      <c r="F94" s="212" t="s">
        <v>1869</v>
      </c>
      <c r="G94" s="261"/>
    </row>
    <row r="95" spans="1:7" ht="12.75">
      <c r="A95" s="86" t="s">
        <v>1530</v>
      </c>
      <c r="B95" s="41" t="s">
        <v>1600</v>
      </c>
      <c r="C95" s="55">
        <v>89.38000000000001</v>
      </c>
      <c r="D95" s="55">
        <f t="shared" si="2"/>
        <v>2904.8500000000004</v>
      </c>
      <c r="E95" s="55">
        <f t="shared" si="3"/>
        <v>3485.82</v>
      </c>
      <c r="F95" s="212" t="s">
        <v>1869</v>
      </c>
      <c r="G95" s="261"/>
    </row>
    <row r="96" spans="1:7" ht="12.75">
      <c r="A96" s="86" t="s">
        <v>1531</v>
      </c>
      <c r="B96" s="41" t="s">
        <v>1601</v>
      </c>
      <c r="C96" s="55">
        <v>89.38000000000001</v>
      </c>
      <c r="D96" s="55">
        <f t="shared" si="2"/>
        <v>2904.8500000000004</v>
      </c>
      <c r="E96" s="55">
        <f t="shared" si="3"/>
        <v>3485.82</v>
      </c>
      <c r="F96" s="212" t="s">
        <v>1869</v>
      </c>
      <c r="G96" s="261"/>
    </row>
    <row r="97" spans="1:7" ht="12.75">
      <c r="A97" s="86" t="s">
        <v>1532</v>
      </c>
      <c r="B97" s="41" t="s">
        <v>1602</v>
      </c>
      <c r="C97" s="55">
        <v>49.93</v>
      </c>
      <c r="D97" s="55">
        <f t="shared" si="2"/>
        <v>1622.75</v>
      </c>
      <c r="E97" s="55">
        <f t="shared" si="3"/>
        <v>1947.3</v>
      </c>
      <c r="F97" s="212" t="s">
        <v>1869</v>
      </c>
      <c r="G97" s="261"/>
    </row>
    <row r="98" spans="1:7" ht="12.75">
      <c r="A98" s="86" t="s">
        <v>1533</v>
      </c>
      <c r="B98" s="41" t="s">
        <v>1603</v>
      </c>
      <c r="C98" s="55">
        <v>49.93</v>
      </c>
      <c r="D98" s="55">
        <f t="shared" si="2"/>
        <v>1622.75</v>
      </c>
      <c r="E98" s="55">
        <f t="shared" si="3"/>
        <v>1947.3</v>
      </c>
      <c r="F98" s="212" t="s">
        <v>1869</v>
      </c>
      <c r="G98" s="261"/>
    </row>
    <row r="99" spans="1:7" ht="12.75">
      <c r="A99" s="86" t="s">
        <v>1534</v>
      </c>
      <c r="B99" s="41" t="s">
        <v>1604</v>
      </c>
      <c r="C99" s="55">
        <v>49.93</v>
      </c>
      <c r="D99" s="55">
        <f t="shared" si="2"/>
        <v>1622.75</v>
      </c>
      <c r="E99" s="55">
        <f t="shared" si="3"/>
        <v>1947.3</v>
      </c>
      <c r="F99" s="212" t="s">
        <v>1869</v>
      </c>
      <c r="G99" s="261"/>
    </row>
    <row r="100" spans="1:7" ht="12.75">
      <c r="A100" s="86" t="s">
        <v>1535</v>
      </c>
      <c r="B100" s="41" t="s">
        <v>1605</v>
      </c>
      <c r="C100" s="55">
        <v>49.93</v>
      </c>
      <c r="D100" s="55">
        <f t="shared" si="2"/>
        <v>1622.75</v>
      </c>
      <c r="E100" s="55">
        <f t="shared" si="3"/>
        <v>1947.3</v>
      </c>
      <c r="F100" s="212" t="s">
        <v>1869</v>
      </c>
      <c r="G100" s="261"/>
    </row>
    <row r="101" spans="1:7" ht="12.75">
      <c r="A101" s="86" t="s">
        <v>1536</v>
      </c>
      <c r="B101" s="41" t="s">
        <v>1606</v>
      </c>
      <c r="C101" s="55">
        <v>49.93</v>
      </c>
      <c r="D101" s="55">
        <f t="shared" si="2"/>
        <v>1622.75</v>
      </c>
      <c r="E101" s="55">
        <f t="shared" si="3"/>
        <v>1947.3</v>
      </c>
      <c r="F101" s="212" t="s">
        <v>1869</v>
      </c>
      <c r="G101" s="261"/>
    </row>
    <row r="102" spans="1:7" ht="12.75">
      <c r="A102" s="86" t="s">
        <v>1537</v>
      </c>
      <c r="B102" s="41" t="s">
        <v>1607</v>
      </c>
      <c r="C102" s="55">
        <v>49.93</v>
      </c>
      <c r="D102" s="55">
        <f t="shared" si="2"/>
        <v>1622.75</v>
      </c>
      <c r="E102" s="55">
        <f t="shared" si="3"/>
        <v>1947.3</v>
      </c>
      <c r="F102" s="212" t="s">
        <v>1869</v>
      </c>
      <c r="G102" s="261"/>
    </row>
    <row r="103" spans="1:7" ht="12.75">
      <c r="A103" s="86"/>
      <c r="B103" s="41"/>
      <c r="C103" s="55"/>
      <c r="D103" s="55"/>
      <c r="E103" s="55"/>
      <c r="F103" s="212"/>
      <c r="G103" s="261"/>
    </row>
    <row r="104" spans="1:7" ht="12.75">
      <c r="A104" s="86" t="s">
        <v>1538</v>
      </c>
      <c r="B104" s="41" t="s">
        <v>1608</v>
      </c>
      <c r="C104" s="55">
        <v>60.32</v>
      </c>
      <c r="D104" s="55">
        <f t="shared" si="2"/>
        <v>1960.3999999999999</v>
      </c>
      <c r="E104" s="55">
        <f t="shared" si="3"/>
        <v>2352.4799999999996</v>
      </c>
      <c r="F104" s="212" t="s">
        <v>1870</v>
      </c>
      <c r="G104" s="261"/>
    </row>
    <row r="105" spans="1:7" ht="13.5" thickBot="1">
      <c r="A105" s="78" t="s">
        <v>1539</v>
      </c>
      <c r="B105" s="79" t="s">
        <v>1609</v>
      </c>
      <c r="C105" s="80">
        <v>60.32</v>
      </c>
      <c r="D105" s="80">
        <f t="shared" si="2"/>
        <v>1960.3999999999999</v>
      </c>
      <c r="E105" s="80">
        <f t="shared" si="3"/>
        <v>2352.4799999999996</v>
      </c>
      <c r="F105" s="211" t="s">
        <v>1870</v>
      </c>
      <c r="G105" s="261"/>
    </row>
    <row r="106" spans="1:7" ht="13.5" thickBot="1">
      <c r="A106" s="42"/>
      <c r="B106" s="43"/>
      <c r="C106" s="45"/>
      <c r="D106" s="45"/>
      <c r="E106" s="45"/>
      <c r="F106" s="209"/>
      <c r="G106" s="261"/>
    </row>
    <row r="107" spans="1:7" s="382" customFormat="1" ht="12.75">
      <c r="A107" s="73" t="s">
        <v>1887</v>
      </c>
      <c r="B107" s="74" t="s">
        <v>1898</v>
      </c>
      <c r="C107" s="75">
        <v>85.27000000000001</v>
      </c>
      <c r="D107" s="75">
        <f t="shared" si="2"/>
        <v>2771.3</v>
      </c>
      <c r="E107" s="75">
        <f>D107*1.2</f>
        <v>3325.56</v>
      </c>
      <c r="F107" s="210" t="s">
        <v>1891</v>
      </c>
      <c r="G107" s="384"/>
    </row>
    <row r="108" spans="1:7" s="381" customFormat="1" ht="12.75">
      <c r="A108" s="86" t="s">
        <v>1888</v>
      </c>
      <c r="B108" s="41" t="s">
        <v>1899</v>
      </c>
      <c r="C108" s="55">
        <v>97.34</v>
      </c>
      <c r="D108" s="55">
        <f t="shared" si="2"/>
        <v>3163.55</v>
      </c>
      <c r="E108" s="55">
        <f>D108*1.2</f>
        <v>3796.26</v>
      </c>
      <c r="F108" s="212" t="s">
        <v>1892</v>
      </c>
      <c r="G108" s="385"/>
    </row>
    <row r="109" spans="1:7" s="383" customFormat="1" ht="13.5" thickBot="1">
      <c r="A109" s="78" t="s">
        <v>1889</v>
      </c>
      <c r="B109" s="79" t="s">
        <v>1900</v>
      </c>
      <c r="C109" s="80">
        <v>109.35000000000001</v>
      </c>
      <c r="D109" s="80">
        <f t="shared" si="2"/>
        <v>3553.8999999999996</v>
      </c>
      <c r="E109" s="80">
        <f>D109*1.2</f>
        <v>4264.679999999999</v>
      </c>
      <c r="F109" s="211" t="s">
        <v>1890</v>
      </c>
      <c r="G109" s="386"/>
    </row>
    <row r="110" spans="1:7" ht="12.75">
      <c r="A110" s="42"/>
      <c r="B110" s="43"/>
      <c r="C110" s="45"/>
      <c r="D110" s="45"/>
      <c r="E110" s="45"/>
      <c r="F110" s="209"/>
      <c r="G110" s="261"/>
    </row>
    <row r="111" spans="1:7" ht="13.5" thickBot="1">
      <c r="A111" s="165" t="s">
        <v>1555</v>
      </c>
      <c r="B111" s="53"/>
      <c r="C111" s="45"/>
      <c r="D111" s="45"/>
      <c r="E111" s="45"/>
      <c r="F111" s="209"/>
      <c r="G111" s="261"/>
    </row>
    <row r="112" spans="1:7" ht="12.75">
      <c r="A112" s="73" t="s">
        <v>1414</v>
      </c>
      <c r="B112" s="74" t="s">
        <v>1902</v>
      </c>
      <c r="C112" s="75">
        <v>20.200000000000003</v>
      </c>
      <c r="D112" s="75">
        <f t="shared" si="2"/>
        <v>656.5</v>
      </c>
      <c r="E112" s="75">
        <f t="shared" si="3"/>
        <v>787.8</v>
      </c>
      <c r="F112" s="219" t="s">
        <v>1568</v>
      </c>
      <c r="G112" s="261"/>
    </row>
    <row r="113" spans="1:7" ht="12.75">
      <c r="A113" s="86" t="s">
        <v>1471</v>
      </c>
      <c r="B113" s="41" t="s">
        <v>1903</v>
      </c>
      <c r="C113" s="55">
        <v>22.720000000000002</v>
      </c>
      <c r="D113" s="55">
        <f t="shared" si="2"/>
        <v>738.4000000000001</v>
      </c>
      <c r="E113" s="55">
        <f t="shared" si="3"/>
        <v>886.08</v>
      </c>
      <c r="F113" s="220" t="s">
        <v>1872</v>
      </c>
      <c r="G113" s="261"/>
    </row>
    <row r="114" spans="1:7" ht="12.75">
      <c r="A114" s="86" t="s">
        <v>1866</v>
      </c>
      <c r="B114" s="41" t="s">
        <v>1904</v>
      </c>
      <c r="C114" s="55">
        <v>35.919999999999995</v>
      </c>
      <c r="D114" s="55">
        <f t="shared" si="2"/>
        <v>1167.3999999999999</v>
      </c>
      <c r="E114" s="55">
        <f>D114*1.2</f>
        <v>1400.8799999999999</v>
      </c>
      <c r="F114" s="220" t="s">
        <v>1872</v>
      </c>
      <c r="G114" s="261"/>
    </row>
    <row r="115" spans="1:7" ht="12.75">
      <c r="A115" s="86" t="s">
        <v>1417</v>
      </c>
      <c r="B115" s="41" t="s">
        <v>1905</v>
      </c>
      <c r="C115" s="55">
        <v>40.839999999999996</v>
      </c>
      <c r="D115" s="55">
        <f t="shared" si="2"/>
        <v>1327.3</v>
      </c>
      <c r="E115" s="55">
        <f t="shared" si="3"/>
        <v>1592.76</v>
      </c>
      <c r="F115" s="220" t="s">
        <v>1873</v>
      </c>
      <c r="G115" s="261"/>
    </row>
    <row r="116" spans="1:7" ht="12.75">
      <c r="A116" s="86" t="s">
        <v>1415</v>
      </c>
      <c r="B116" s="41" t="s">
        <v>1906</v>
      </c>
      <c r="C116" s="55">
        <v>40.839999999999996</v>
      </c>
      <c r="D116" s="55">
        <f t="shared" si="2"/>
        <v>1327.3</v>
      </c>
      <c r="E116" s="55">
        <f t="shared" si="3"/>
        <v>1592.76</v>
      </c>
      <c r="F116" s="220" t="s">
        <v>1874</v>
      </c>
      <c r="G116" s="261"/>
    </row>
    <row r="117" spans="1:7" ht="12.75">
      <c r="A117" s="86" t="s">
        <v>1875</v>
      </c>
      <c r="B117" s="41" t="s">
        <v>1907</v>
      </c>
      <c r="C117" s="55">
        <v>45.23</v>
      </c>
      <c r="D117" s="55">
        <f t="shared" si="2"/>
        <v>1470</v>
      </c>
      <c r="E117" s="55">
        <f t="shared" si="3"/>
        <v>1764</v>
      </c>
      <c r="F117" s="220" t="s">
        <v>1874</v>
      </c>
      <c r="G117" s="261"/>
    </row>
    <row r="118" spans="1:7" ht="12.75">
      <c r="A118" s="86" t="s">
        <v>1416</v>
      </c>
      <c r="B118" s="41" t="s">
        <v>1908</v>
      </c>
      <c r="C118" s="41">
        <v>51.72</v>
      </c>
      <c r="D118" s="41">
        <f t="shared" si="2"/>
        <v>1680.9</v>
      </c>
      <c r="E118" s="41">
        <f t="shared" si="3"/>
        <v>2017.08</v>
      </c>
      <c r="F118" s="220" t="s">
        <v>1877</v>
      </c>
      <c r="G118" s="261"/>
    </row>
    <row r="119" spans="1:7" ht="12.75">
      <c r="A119" s="86" t="s">
        <v>1878</v>
      </c>
      <c r="B119" s="41" t="s">
        <v>1909</v>
      </c>
      <c r="C119" s="41">
        <v>68.64</v>
      </c>
      <c r="D119" s="41">
        <f t="shared" si="2"/>
        <v>2230.8</v>
      </c>
      <c r="E119" s="41">
        <f>D119*1.2</f>
        <v>2676.96</v>
      </c>
      <c r="F119" s="220" t="s">
        <v>1877</v>
      </c>
      <c r="G119" s="261"/>
    </row>
    <row r="120" spans="1:7" ht="12.75">
      <c r="A120" s="86" t="s">
        <v>1876</v>
      </c>
      <c r="B120" s="41" t="s">
        <v>1910</v>
      </c>
      <c r="C120" s="41">
        <v>80.78</v>
      </c>
      <c r="D120" s="41">
        <f t="shared" si="2"/>
        <v>2625.3500000000004</v>
      </c>
      <c r="E120" s="41">
        <f t="shared" si="3"/>
        <v>3150.4200000000005</v>
      </c>
      <c r="F120" s="220" t="s">
        <v>1877</v>
      </c>
      <c r="G120" s="261"/>
    </row>
    <row r="121" spans="1:7" ht="12.75">
      <c r="A121" s="389" t="s">
        <v>1912</v>
      </c>
      <c r="B121" s="41" t="s">
        <v>1917</v>
      </c>
      <c r="C121" s="41">
        <v>74.43</v>
      </c>
      <c r="D121" s="41">
        <f t="shared" si="2"/>
        <v>2419</v>
      </c>
      <c r="E121" s="41">
        <f aca="true" t="shared" si="4" ref="E121:E126">D121*1.2</f>
        <v>2902.7999999999997</v>
      </c>
      <c r="F121" s="220" t="s">
        <v>2081</v>
      </c>
      <c r="G121" s="261"/>
    </row>
    <row r="122" spans="1:7" ht="12.75">
      <c r="A122" s="279" t="s">
        <v>1911</v>
      </c>
      <c r="B122" s="41" t="s">
        <v>1918</v>
      </c>
      <c r="C122" s="41">
        <v>74.43</v>
      </c>
      <c r="D122" s="41">
        <f t="shared" si="2"/>
        <v>2419</v>
      </c>
      <c r="E122" s="41">
        <f t="shared" si="4"/>
        <v>2902.7999999999997</v>
      </c>
      <c r="F122" s="220" t="s">
        <v>2081</v>
      </c>
      <c r="G122" s="261"/>
    </row>
    <row r="123" spans="1:7" ht="12.75">
      <c r="A123" s="279" t="s">
        <v>1913</v>
      </c>
      <c r="B123" s="41" t="s">
        <v>1919</v>
      </c>
      <c r="C123" s="41">
        <v>80.65</v>
      </c>
      <c r="D123" s="41">
        <f t="shared" si="2"/>
        <v>2621.15</v>
      </c>
      <c r="E123" s="41">
        <f t="shared" si="4"/>
        <v>3145.38</v>
      </c>
      <c r="F123" s="220" t="s">
        <v>2082</v>
      </c>
      <c r="G123" s="261"/>
    </row>
    <row r="124" spans="1:7" ht="12.75">
      <c r="A124" s="279" t="s">
        <v>1914</v>
      </c>
      <c r="B124" s="41" t="s">
        <v>1920</v>
      </c>
      <c r="C124" s="41">
        <v>187.73</v>
      </c>
      <c r="D124" s="41">
        <f t="shared" si="2"/>
        <v>6101.25</v>
      </c>
      <c r="E124" s="41">
        <f t="shared" si="4"/>
        <v>7321.5</v>
      </c>
      <c r="F124" s="220" t="s">
        <v>2082</v>
      </c>
      <c r="G124" s="261"/>
    </row>
    <row r="125" spans="1:7" ht="12.75">
      <c r="A125" s="279" t="s">
        <v>1901</v>
      </c>
      <c r="B125" s="41" t="s">
        <v>1916</v>
      </c>
      <c r="C125" s="41">
        <v>87.37</v>
      </c>
      <c r="D125" s="41">
        <f t="shared" si="2"/>
        <v>2839.5499999999997</v>
      </c>
      <c r="E125" s="41">
        <f t="shared" si="4"/>
        <v>3407.4599999999996</v>
      </c>
      <c r="F125" s="220" t="s">
        <v>2083</v>
      </c>
      <c r="G125" s="261"/>
    </row>
    <row r="126" spans="1:7" ht="12.75">
      <c r="A126" s="279" t="s">
        <v>1915</v>
      </c>
      <c r="B126" s="41" t="s">
        <v>1921</v>
      </c>
      <c r="C126" s="41">
        <v>257.26</v>
      </c>
      <c r="D126" s="41">
        <f t="shared" si="2"/>
        <v>8360.95</v>
      </c>
      <c r="E126" s="41">
        <f t="shared" si="4"/>
        <v>10033.140000000001</v>
      </c>
      <c r="F126" s="220" t="s">
        <v>2083</v>
      </c>
      <c r="G126" s="261"/>
    </row>
    <row r="127" spans="1:7" ht="12.75">
      <c r="A127" s="86"/>
      <c r="B127" s="41"/>
      <c r="C127" s="41" t="e">
        <v>#N/A</v>
      </c>
      <c r="D127" s="41"/>
      <c r="E127" s="41"/>
      <c r="F127" s="220"/>
      <c r="G127" s="261"/>
    </row>
    <row r="128" spans="1:7" ht="12.75">
      <c r="A128" s="86" t="s">
        <v>1256</v>
      </c>
      <c r="B128" s="41" t="s">
        <v>1409</v>
      </c>
      <c r="C128" s="41">
        <v>2.28</v>
      </c>
      <c r="D128" s="41">
        <f t="shared" si="2"/>
        <v>74.1</v>
      </c>
      <c r="E128" s="41">
        <f t="shared" si="3"/>
        <v>88.91999999999999</v>
      </c>
      <c r="F128" s="212" t="s">
        <v>835</v>
      </c>
      <c r="G128" s="261"/>
    </row>
    <row r="129" spans="1:7" ht="12.75">
      <c r="A129" s="86" t="s">
        <v>1257</v>
      </c>
      <c r="B129" s="41" t="s">
        <v>1410</v>
      </c>
      <c r="C129" s="41">
        <v>2.28</v>
      </c>
      <c r="D129" s="41">
        <f t="shared" si="2"/>
        <v>74.1</v>
      </c>
      <c r="E129" s="41">
        <f t="shared" si="3"/>
        <v>88.91999999999999</v>
      </c>
      <c r="F129" s="212" t="s">
        <v>835</v>
      </c>
      <c r="G129" s="261"/>
    </row>
    <row r="130" spans="1:7" ht="12.75">
      <c r="A130" s="86" t="s">
        <v>1258</v>
      </c>
      <c r="B130" s="41" t="s">
        <v>1542</v>
      </c>
      <c r="C130" s="41">
        <v>2.28</v>
      </c>
      <c r="D130" s="41">
        <f t="shared" si="2"/>
        <v>74.1</v>
      </c>
      <c r="E130" s="41">
        <f t="shared" si="3"/>
        <v>88.91999999999999</v>
      </c>
      <c r="F130" s="212" t="s">
        <v>835</v>
      </c>
      <c r="G130" s="261"/>
    </row>
    <row r="131" spans="1:7" ht="13.5" thickBot="1">
      <c r="A131" s="78" t="s">
        <v>1540</v>
      </c>
      <c r="B131" s="79" t="s">
        <v>1541</v>
      </c>
      <c r="C131" s="79">
        <v>2.44</v>
      </c>
      <c r="D131" s="79">
        <f t="shared" si="2"/>
        <v>79.3</v>
      </c>
      <c r="E131" s="79">
        <f t="shared" si="3"/>
        <v>95.16</v>
      </c>
      <c r="F131" s="211" t="s">
        <v>835</v>
      </c>
      <c r="G131" s="261"/>
    </row>
    <row r="132" spans="1:7" ht="12.75">
      <c r="A132" s="42"/>
      <c r="B132" s="43"/>
      <c r="C132" s="43"/>
      <c r="D132" s="43"/>
      <c r="E132" s="43"/>
      <c r="F132" s="209"/>
      <c r="G132" s="261"/>
    </row>
    <row r="133" spans="1:7" ht="13.5" thickBot="1">
      <c r="A133" s="53" t="s">
        <v>392</v>
      </c>
      <c r="B133" s="43"/>
      <c r="C133" s="45"/>
      <c r="D133" s="45"/>
      <c r="E133" s="45"/>
      <c r="F133" s="209"/>
      <c r="G133" s="261"/>
    </row>
    <row r="134" spans="1:7" ht="12.75">
      <c r="A134" s="73" t="s">
        <v>503</v>
      </c>
      <c r="B134" s="108" t="s">
        <v>948</v>
      </c>
      <c r="C134" s="75">
        <v>0.44</v>
      </c>
      <c r="D134" s="75">
        <f t="shared" si="2"/>
        <v>14.299999999999999</v>
      </c>
      <c r="E134" s="75">
        <f t="shared" si="3"/>
        <v>17.159999999999997</v>
      </c>
      <c r="F134" s="210"/>
      <c r="G134" s="261"/>
    </row>
    <row r="135" spans="1:7" ht="12.75">
      <c r="A135" s="86" t="s">
        <v>504</v>
      </c>
      <c r="B135" s="46" t="s">
        <v>947</v>
      </c>
      <c r="C135" s="55">
        <v>0.53</v>
      </c>
      <c r="D135" s="55">
        <f t="shared" si="2"/>
        <v>17.25</v>
      </c>
      <c r="E135" s="55">
        <f t="shared" si="3"/>
        <v>20.7</v>
      </c>
      <c r="F135" s="212"/>
      <c r="G135" s="261"/>
    </row>
    <row r="136" spans="1:7" ht="12.75">
      <c r="A136" s="110" t="s">
        <v>779</v>
      </c>
      <c r="B136" s="67" t="s">
        <v>946</v>
      </c>
      <c r="C136" s="55">
        <v>0.51</v>
      </c>
      <c r="D136" s="55">
        <f t="shared" si="2"/>
        <v>16.599999999999998</v>
      </c>
      <c r="E136" s="55">
        <f t="shared" si="3"/>
        <v>19.919999999999998</v>
      </c>
      <c r="F136" s="212" t="s">
        <v>755</v>
      </c>
      <c r="G136" s="261"/>
    </row>
    <row r="137" spans="1:7" ht="12.75">
      <c r="A137" s="86" t="s">
        <v>502</v>
      </c>
      <c r="B137" s="46" t="s">
        <v>945</v>
      </c>
      <c r="C137" s="55">
        <v>0.44</v>
      </c>
      <c r="D137" s="55">
        <f t="shared" si="2"/>
        <v>14.299999999999999</v>
      </c>
      <c r="E137" s="55">
        <f t="shared" si="3"/>
        <v>17.159999999999997</v>
      </c>
      <c r="F137" s="212"/>
      <c r="G137" s="261"/>
    </row>
    <row r="138" spans="1:7" ht="12.75">
      <c r="A138" s="86" t="s">
        <v>505</v>
      </c>
      <c r="B138" s="46" t="s">
        <v>989</v>
      </c>
      <c r="C138" s="55">
        <v>0.53</v>
      </c>
      <c r="D138" s="55">
        <f t="shared" si="2"/>
        <v>17.25</v>
      </c>
      <c r="E138" s="55">
        <f t="shared" si="3"/>
        <v>20.7</v>
      </c>
      <c r="F138" s="212"/>
      <c r="G138" s="261"/>
    </row>
    <row r="139" spans="1:7" ht="12.75">
      <c r="A139" s="110" t="s">
        <v>1076</v>
      </c>
      <c r="B139" s="67" t="s">
        <v>988</v>
      </c>
      <c r="C139" s="55">
        <v>0.63</v>
      </c>
      <c r="D139" s="55">
        <f t="shared" si="2"/>
        <v>20.5</v>
      </c>
      <c r="E139" s="55">
        <f t="shared" si="3"/>
        <v>24.599999999999998</v>
      </c>
      <c r="F139" s="212"/>
      <c r="G139" s="261"/>
    </row>
    <row r="140" spans="1:7" ht="12.75">
      <c r="A140" s="86" t="s">
        <v>506</v>
      </c>
      <c r="B140" s="46" t="s">
        <v>987</v>
      </c>
      <c r="C140" s="55">
        <v>0.53</v>
      </c>
      <c r="D140" s="55">
        <f t="shared" si="2"/>
        <v>17.25</v>
      </c>
      <c r="E140" s="55">
        <f t="shared" si="3"/>
        <v>20.7</v>
      </c>
      <c r="F140" s="212"/>
      <c r="G140" s="261"/>
    </row>
    <row r="141" spans="1:7" ht="12.75">
      <c r="A141" s="110" t="s">
        <v>1077</v>
      </c>
      <c r="B141" s="67" t="s">
        <v>986</v>
      </c>
      <c r="C141" s="55">
        <v>0.63</v>
      </c>
      <c r="D141" s="55">
        <f t="shared" si="2"/>
        <v>20.5</v>
      </c>
      <c r="E141" s="55">
        <f t="shared" si="3"/>
        <v>24.599999999999998</v>
      </c>
      <c r="F141" s="212" t="s">
        <v>755</v>
      </c>
      <c r="G141" s="261"/>
    </row>
    <row r="142" spans="1:7" ht="12.75">
      <c r="A142" s="86" t="s">
        <v>103</v>
      </c>
      <c r="B142" s="46" t="s">
        <v>985</v>
      </c>
      <c r="C142" s="55">
        <v>0.53</v>
      </c>
      <c r="D142" s="55">
        <f aca="true" t="shared" si="5" ref="D142:D205">IF(C142="","",5*ROUND(C142*$C$5/5,2))</f>
        <v>17.25</v>
      </c>
      <c r="E142" s="55">
        <f t="shared" si="3"/>
        <v>20.7</v>
      </c>
      <c r="F142" s="212"/>
      <c r="G142" s="261"/>
    </row>
    <row r="143" spans="1:7" ht="12.75">
      <c r="A143" s="86" t="s">
        <v>104</v>
      </c>
      <c r="B143" s="46" t="s">
        <v>498</v>
      </c>
      <c r="C143" s="55">
        <v>0.53</v>
      </c>
      <c r="D143" s="55">
        <f t="shared" si="5"/>
        <v>17.25</v>
      </c>
      <c r="E143" s="55">
        <f t="shared" si="3"/>
        <v>20.7</v>
      </c>
      <c r="F143" s="212"/>
      <c r="G143" s="261"/>
    </row>
    <row r="144" spans="1:7" ht="12.75">
      <c r="A144" s="110" t="s">
        <v>780</v>
      </c>
      <c r="B144" s="67" t="s">
        <v>497</v>
      </c>
      <c r="C144" s="55">
        <v>0.63</v>
      </c>
      <c r="D144" s="55">
        <f t="shared" si="5"/>
        <v>20.5</v>
      </c>
      <c r="E144" s="55">
        <f t="shared" si="3"/>
        <v>24.599999999999998</v>
      </c>
      <c r="F144" s="212" t="s">
        <v>755</v>
      </c>
      <c r="G144" s="261"/>
    </row>
    <row r="145" spans="1:7" ht="12.75">
      <c r="A145" s="86" t="s">
        <v>1031</v>
      </c>
      <c r="B145" s="46" t="s">
        <v>949</v>
      </c>
      <c r="C145" s="55">
        <v>1.7</v>
      </c>
      <c r="D145" s="55">
        <f t="shared" si="5"/>
        <v>55.25</v>
      </c>
      <c r="E145" s="55">
        <f t="shared" si="3"/>
        <v>66.3</v>
      </c>
      <c r="F145" s="212" t="s">
        <v>756</v>
      </c>
      <c r="G145" s="261"/>
    </row>
    <row r="146" spans="1:7" ht="12.75">
      <c r="A146" s="86" t="s">
        <v>1032</v>
      </c>
      <c r="B146" s="46" t="s">
        <v>950</v>
      </c>
      <c r="C146" s="55">
        <v>1.7</v>
      </c>
      <c r="D146" s="55">
        <f t="shared" si="5"/>
        <v>55.25</v>
      </c>
      <c r="E146" s="55">
        <f t="shared" si="3"/>
        <v>66.3</v>
      </c>
      <c r="F146" s="212" t="s">
        <v>756</v>
      </c>
      <c r="G146" s="261"/>
    </row>
    <row r="147" spans="1:7" ht="12.75">
      <c r="A147" s="86" t="s">
        <v>1033</v>
      </c>
      <c r="B147" s="46" t="s">
        <v>309</v>
      </c>
      <c r="C147" s="55">
        <v>1.7</v>
      </c>
      <c r="D147" s="55">
        <f t="shared" si="5"/>
        <v>55.25</v>
      </c>
      <c r="E147" s="55">
        <f t="shared" si="3"/>
        <v>66.3</v>
      </c>
      <c r="F147" s="212" t="s">
        <v>756</v>
      </c>
      <c r="G147" s="261"/>
    </row>
    <row r="148" spans="1:7" ht="12.75">
      <c r="A148" s="86" t="s">
        <v>105</v>
      </c>
      <c r="B148" s="46" t="s">
        <v>1002</v>
      </c>
      <c r="C148" s="55">
        <v>0.79</v>
      </c>
      <c r="D148" s="55">
        <f t="shared" si="5"/>
        <v>25.7</v>
      </c>
      <c r="E148" s="55">
        <f t="shared" si="3"/>
        <v>30.839999999999996</v>
      </c>
      <c r="F148" s="212" t="s">
        <v>1030</v>
      </c>
      <c r="G148" s="261"/>
    </row>
    <row r="149" spans="1:7" ht="12.75">
      <c r="A149" s="86" t="s">
        <v>106</v>
      </c>
      <c r="B149" s="46" t="s">
        <v>1003</v>
      </c>
      <c r="C149" s="55">
        <v>0.79</v>
      </c>
      <c r="D149" s="55">
        <f t="shared" si="5"/>
        <v>25.7</v>
      </c>
      <c r="E149" s="55">
        <f t="shared" si="3"/>
        <v>30.839999999999996</v>
      </c>
      <c r="F149" s="212" t="s">
        <v>1030</v>
      </c>
      <c r="G149" s="261"/>
    </row>
    <row r="150" spans="1:7" ht="13.5" thickBot="1">
      <c r="A150" s="78" t="s">
        <v>107</v>
      </c>
      <c r="B150" s="109" t="s">
        <v>496</v>
      </c>
      <c r="C150" s="80">
        <v>1.08</v>
      </c>
      <c r="D150" s="80">
        <f t="shared" si="5"/>
        <v>35.099999999999994</v>
      </c>
      <c r="E150" s="80">
        <f t="shared" si="3"/>
        <v>42.11999999999999</v>
      </c>
      <c r="F150" s="211"/>
      <c r="G150" s="261"/>
    </row>
    <row r="151" spans="1:7" ht="13.5" thickBot="1">
      <c r="A151" s="42"/>
      <c r="B151" s="44"/>
      <c r="C151" s="45"/>
      <c r="D151" s="45"/>
      <c r="E151" s="45"/>
      <c r="F151" s="209"/>
      <c r="G151" s="261"/>
    </row>
    <row r="152" spans="1:7" ht="12.75">
      <c r="A152" s="73" t="s">
        <v>781</v>
      </c>
      <c r="B152" s="108" t="s">
        <v>740</v>
      </c>
      <c r="C152" s="75">
        <v>0.72</v>
      </c>
      <c r="D152" s="75">
        <f t="shared" si="5"/>
        <v>23.4</v>
      </c>
      <c r="E152" s="75">
        <f t="shared" si="3"/>
        <v>28.08</v>
      </c>
      <c r="F152" s="210"/>
      <c r="G152" s="261"/>
    </row>
    <row r="153" spans="1:7" ht="12.75">
      <c r="A153" s="86" t="s">
        <v>108</v>
      </c>
      <c r="B153" s="46" t="s">
        <v>66</v>
      </c>
      <c r="C153" s="55">
        <v>0.72</v>
      </c>
      <c r="D153" s="55">
        <f t="shared" si="5"/>
        <v>23.4</v>
      </c>
      <c r="E153" s="55">
        <f t="shared" si="3"/>
        <v>28.08</v>
      </c>
      <c r="F153" s="212"/>
      <c r="G153" s="261"/>
    </row>
    <row r="154" spans="1:7" ht="12.75">
      <c r="A154" s="86" t="s">
        <v>109</v>
      </c>
      <c r="B154" s="46" t="s">
        <v>65</v>
      </c>
      <c r="C154" s="55">
        <v>0.72</v>
      </c>
      <c r="D154" s="55">
        <f t="shared" si="5"/>
        <v>23.4</v>
      </c>
      <c r="E154" s="55">
        <f t="shared" si="3"/>
        <v>28.08</v>
      </c>
      <c r="F154" s="212"/>
      <c r="G154" s="261"/>
    </row>
    <row r="155" spans="1:7" ht="12.75">
      <c r="A155" s="110" t="s">
        <v>782</v>
      </c>
      <c r="B155" s="67" t="s">
        <v>64</v>
      </c>
      <c r="C155" s="55">
        <v>0.88</v>
      </c>
      <c r="D155" s="55">
        <f t="shared" si="5"/>
        <v>28.599999999999998</v>
      </c>
      <c r="E155" s="55">
        <f t="shared" si="3"/>
        <v>34.31999999999999</v>
      </c>
      <c r="F155" s="212"/>
      <c r="G155" s="261"/>
    </row>
    <row r="156" spans="1:7" ht="12.75">
      <c r="A156" s="86" t="s">
        <v>110</v>
      </c>
      <c r="B156" s="46" t="s">
        <v>1244</v>
      </c>
      <c r="C156" s="55">
        <v>0.72</v>
      </c>
      <c r="D156" s="55">
        <f t="shared" si="5"/>
        <v>23.4</v>
      </c>
      <c r="E156" s="55">
        <f t="shared" si="3"/>
        <v>28.08</v>
      </c>
      <c r="F156" s="212"/>
      <c r="G156" s="261"/>
    </row>
    <row r="157" spans="1:7" ht="12.75">
      <c r="A157" s="86" t="s">
        <v>111</v>
      </c>
      <c r="B157" s="46" t="s">
        <v>14</v>
      </c>
      <c r="C157" s="55">
        <v>0.72</v>
      </c>
      <c r="D157" s="55">
        <f t="shared" si="5"/>
        <v>23.4</v>
      </c>
      <c r="E157" s="55">
        <f t="shared" si="3"/>
        <v>28.08</v>
      </c>
      <c r="F157" s="212"/>
      <c r="G157" s="261"/>
    </row>
    <row r="158" spans="1:7" ht="12.75">
      <c r="A158" s="110" t="s">
        <v>783</v>
      </c>
      <c r="B158" s="67" t="s">
        <v>13</v>
      </c>
      <c r="C158" s="55">
        <v>0.88</v>
      </c>
      <c r="D158" s="55">
        <f t="shared" si="5"/>
        <v>28.599999999999998</v>
      </c>
      <c r="E158" s="55">
        <f t="shared" si="3"/>
        <v>34.31999999999999</v>
      </c>
      <c r="F158" s="212"/>
      <c r="G158" s="261"/>
    </row>
    <row r="159" spans="1:7" ht="12.75">
      <c r="A159" s="86" t="s">
        <v>112</v>
      </c>
      <c r="B159" s="46" t="s">
        <v>12</v>
      </c>
      <c r="C159" s="55">
        <v>0.72</v>
      </c>
      <c r="D159" s="55">
        <f t="shared" si="5"/>
        <v>23.4</v>
      </c>
      <c r="E159" s="55">
        <f t="shared" si="3"/>
        <v>28.08</v>
      </c>
      <c r="F159" s="212"/>
      <c r="G159" s="261"/>
    </row>
    <row r="160" spans="1:7" ht="12.75">
      <c r="A160" s="86" t="s">
        <v>113</v>
      </c>
      <c r="B160" s="46" t="s">
        <v>11</v>
      </c>
      <c r="C160" s="55">
        <v>0.72</v>
      </c>
      <c r="D160" s="55">
        <f t="shared" si="5"/>
        <v>23.4</v>
      </c>
      <c r="E160" s="55">
        <f t="shared" si="3"/>
        <v>28.08</v>
      </c>
      <c r="F160" s="212"/>
      <c r="G160" s="261"/>
    </row>
    <row r="161" spans="1:7" ht="12.75">
      <c r="A161" s="86" t="s">
        <v>114</v>
      </c>
      <c r="B161" s="46" t="s">
        <v>145</v>
      </c>
      <c r="C161" s="55">
        <v>1.24</v>
      </c>
      <c r="D161" s="55">
        <f t="shared" si="5"/>
        <v>40.300000000000004</v>
      </c>
      <c r="E161" s="55">
        <f t="shared" si="3"/>
        <v>48.36000000000001</v>
      </c>
      <c r="F161" s="212"/>
      <c r="G161" s="261"/>
    </row>
    <row r="162" spans="1:7" ht="12.75">
      <c r="A162" s="86" t="s">
        <v>115</v>
      </c>
      <c r="B162" s="46" t="s">
        <v>146</v>
      </c>
      <c r="C162" s="55">
        <v>1.24</v>
      </c>
      <c r="D162" s="55">
        <f t="shared" si="5"/>
        <v>40.300000000000004</v>
      </c>
      <c r="E162" s="55">
        <f t="shared" si="3"/>
        <v>48.36000000000001</v>
      </c>
      <c r="F162" s="212"/>
      <c r="G162" s="261"/>
    </row>
    <row r="163" spans="1:7" ht="12.75">
      <c r="A163" s="86" t="s">
        <v>117</v>
      </c>
      <c r="B163" s="46" t="s">
        <v>1119</v>
      </c>
      <c r="C163" s="55">
        <v>1.24</v>
      </c>
      <c r="D163" s="55">
        <f t="shared" si="5"/>
        <v>40.300000000000004</v>
      </c>
      <c r="E163" s="55">
        <f t="shared" si="3"/>
        <v>48.36000000000001</v>
      </c>
      <c r="F163" s="212"/>
      <c r="G163" s="261"/>
    </row>
    <row r="164" spans="1:7" ht="12.75">
      <c r="A164" s="86" t="s">
        <v>116</v>
      </c>
      <c r="B164" s="46" t="s">
        <v>8</v>
      </c>
      <c r="C164" s="55">
        <v>1.24</v>
      </c>
      <c r="D164" s="55">
        <f t="shared" si="5"/>
        <v>40.300000000000004</v>
      </c>
      <c r="E164" s="55">
        <f t="shared" si="3"/>
        <v>48.36000000000001</v>
      </c>
      <c r="F164" s="212"/>
      <c r="G164" s="261"/>
    </row>
    <row r="165" spans="1:7" ht="12.75">
      <c r="A165" s="86" t="s">
        <v>118</v>
      </c>
      <c r="B165" s="46" t="s">
        <v>9</v>
      </c>
      <c r="C165" s="55">
        <v>1.24</v>
      </c>
      <c r="D165" s="55">
        <f t="shared" si="5"/>
        <v>40.300000000000004</v>
      </c>
      <c r="E165" s="55">
        <f t="shared" si="3"/>
        <v>48.36000000000001</v>
      </c>
      <c r="F165" s="212"/>
      <c r="G165" s="261"/>
    </row>
    <row r="166" spans="1:7" ht="13.5" thickBot="1">
      <c r="A166" s="78" t="s">
        <v>119</v>
      </c>
      <c r="B166" s="109" t="s">
        <v>10</v>
      </c>
      <c r="C166" s="80">
        <v>1.24</v>
      </c>
      <c r="D166" s="80">
        <f t="shared" si="5"/>
        <v>40.300000000000004</v>
      </c>
      <c r="E166" s="80">
        <f t="shared" si="3"/>
        <v>48.36000000000001</v>
      </c>
      <c r="F166" s="211"/>
      <c r="G166" s="261"/>
    </row>
    <row r="167" spans="1:7" ht="12.75">
      <c r="A167" s="42"/>
      <c r="B167" s="44"/>
      <c r="C167" s="43"/>
      <c r="D167" s="43"/>
      <c r="E167" s="43"/>
      <c r="F167" s="209"/>
      <c r="G167" s="261"/>
    </row>
    <row r="168" spans="1:7" ht="13.5" thickBot="1">
      <c r="A168" s="53" t="s">
        <v>392</v>
      </c>
      <c r="B168" s="44"/>
      <c r="C168" s="43"/>
      <c r="D168" s="43"/>
      <c r="E168" s="43"/>
      <c r="F168" s="209"/>
      <c r="G168" s="261"/>
    </row>
    <row r="169" spans="1:7" ht="12.75">
      <c r="A169" s="73" t="s">
        <v>1057</v>
      </c>
      <c r="B169" s="111" t="s">
        <v>1564</v>
      </c>
      <c r="C169" s="75">
        <v>2.3899999999999997</v>
      </c>
      <c r="D169" s="75">
        <f t="shared" si="5"/>
        <v>77.69999999999999</v>
      </c>
      <c r="E169" s="75">
        <f t="shared" si="3"/>
        <v>93.23999999999998</v>
      </c>
      <c r="F169" s="210" t="s">
        <v>1569</v>
      </c>
      <c r="G169" s="261"/>
    </row>
    <row r="170" spans="1:7" ht="12.75">
      <c r="A170" s="86" t="s">
        <v>1069</v>
      </c>
      <c r="B170" s="64" t="s">
        <v>1556</v>
      </c>
      <c r="C170" s="55">
        <v>3.9299999999999997</v>
      </c>
      <c r="D170" s="55">
        <f t="shared" si="5"/>
        <v>127.75</v>
      </c>
      <c r="E170" s="55">
        <f t="shared" si="3"/>
        <v>153.29999999999998</v>
      </c>
      <c r="F170" s="212" t="s">
        <v>1570</v>
      </c>
      <c r="G170" s="261"/>
    </row>
    <row r="171" spans="1:7" ht="12.75">
      <c r="A171" s="86" t="s">
        <v>1070</v>
      </c>
      <c r="B171" s="64" t="s">
        <v>1557</v>
      </c>
      <c r="C171" s="55">
        <v>3.94</v>
      </c>
      <c r="D171" s="55">
        <f t="shared" si="5"/>
        <v>128.05</v>
      </c>
      <c r="E171" s="55">
        <f aca="true" t="shared" si="6" ref="E171:E207">D171*1.2</f>
        <v>153.66</v>
      </c>
      <c r="F171" s="212" t="s">
        <v>1571</v>
      </c>
      <c r="G171" s="261"/>
    </row>
    <row r="172" spans="1:7" ht="12.75">
      <c r="A172" s="86" t="s">
        <v>1935</v>
      </c>
      <c r="B172" s="64" t="s">
        <v>1936</v>
      </c>
      <c r="C172" s="55">
        <v>4.01</v>
      </c>
      <c r="D172" s="55">
        <f t="shared" si="5"/>
        <v>130.35</v>
      </c>
      <c r="E172" s="55">
        <f>D172*1.2</f>
        <v>156.42</v>
      </c>
      <c r="F172" s="220" t="s">
        <v>1928</v>
      </c>
      <c r="G172" s="261"/>
    </row>
    <row r="173" spans="1:7" ht="12.75">
      <c r="A173" s="86" t="s">
        <v>1937</v>
      </c>
      <c r="B173" s="64" t="s">
        <v>1938</v>
      </c>
      <c r="C173" s="55">
        <v>4.109999999999999</v>
      </c>
      <c r="D173" s="55">
        <f t="shared" si="5"/>
        <v>133.6</v>
      </c>
      <c r="E173" s="55">
        <f>D173*1.2</f>
        <v>160.32</v>
      </c>
      <c r="F173" s="220" t="s">
        <v>1929</v>
      </c>
      <c r="G173" s="261"/>
    </row>
    <row r="174" spans="1:7" ht="12.75">
      <c r="A174" s="86" t="s">
        <v>1940</v>
      </c>
      <c r="B174" s="160" t="s">
        <v>1942</v>
      </c>
      <c r="C174" s="55">
        <v>4.34</v>
      </c>
      <c r="D174" s="55">
        <f t="shared" si="5"/>
        <v>141.05</v>
      </c>
      <c r="E174" s="55">
        <f>D174*1.2</f>
        <v>169.26000000000002</v>
      </c>
      <c r="F174" s="220" t="s">
        <v>1930</v>
      </c>
      <c r="G174" s="261"/>
    </row>
    <row r="175" spans="1:7" ht="13.5" thickBot="1">
      <c r="A175" s="78" t="s">
        <v>1941</v>
      </c>
      <c r="B175" s="112" t="s">
        <v>2187</v>
      </c>
      <c r="C175" s="80">
        <v>7.68</v>
      </c>
      <c r="D175" s="80">
        <f t="shared" si="5"/>
        <v>249.60000000000002</v>
      </c>
      <c r="E175" s="80">
        <f>D175*1.2</f>
        <v>299.52000000000004</v>
      </c>
      <c r="F175" s="211" t="s">
        <v>1939</v>
      </c>
      <c r="G175" s="261"/>
    </row>
    <row r="176" spans="1:7" ht="12.75">
      <c r="A176" s="42"/>
      <c r="B176" s="161"/>
      <c r="C176" s="45"/>
      <c r="D176" s="45"/>
      <c r="E176" s="45"/>
      <c r="F176" s="209"/>
      <c r="G176" s="261"/>
    </row>
    <row r="177" spans="1:7" ht="13.5" thickBot="1">
      <c r="A177" s="53" t="s">
        <v>392</v>
      </c>
      <c r="B177" s="44"/>
      <c r="C177" s="45"/>
      <c r="D177" s="45"/>
      <c r="E177" s="45"/>
      <c r="F177" s="209"/>
      <c r="G177" s="261"/>
    </row>
    <row r="178" spans="1:7" ht="12.75">
      <c r="A178" s="73" t="s">
        <v>135</v>
      </c>
      <c r="B178" s="108" t="s">
        <v>1020</v>
      </c>
      <c r="C178" s="75">
        <v>5.2299999999999995</v>
      </c>
      <c r="D178" s="75">
        <f t="shared" si="5"/>
        <v>170</v>
      </c>
      <c r="E178" s="75">
        <f t="shared" si="6"/>
        <v>204</v>
      </c>
      <c r="F178" s="210" t="s">
        <v>1566</v>
      </c>
      <c r="G178" s="261"/>
    </row>
    <row r="179" spans="1:7" ht="12.75">
      <c r="A179" s="86" t="s">
        <v>436</v>
      </c>
      <c r="B179" s="46" t="s">
        <v>1019</v>
      </c>
      <c r="C179" s="55">
        <v>5.2299999999999995</v>
      </c>
      <c r="D179" s="55">
        <f t="shared" si="5"/>
        <v>170</v>
      </c>
      <c r="E179" s="55">
        <f t="shared" si="6"/>
        <v>204</v>
      </c>
      <c r="F179" s="212" t="s">
        <v>1566</v>
      </c>
      <c r="G179" s="261"/>
    </row>
    <row r="180" spans="1:7" ht="12.75">
      <c r="A180" s="86" t="s">
        <v>136</v>
      </c>
      <c r="B180" s="46" t="s">
        <v>1018</v>
      </c>
      <c r="C180" s="55">
        <v>5.91</v>
      </c>
      <c r="D180" s="55">
        <f t="shared" si="5"/>
        <v>192.10000000000002</v>
      </c>
      <c r="E180" s="55">
        <f t="shared" si="6"/>
        <v>230.52</v>
      </c>
      <c r="F180" s="212" t="s">
        <v>1567</v>
      </c>
      <c r="G180" s="261"/>
    </row>
    <row r="181" spans="1:7" ht="12.75">
      <c r="A181" s="86" t="s">
        <v>137</v>
      </c>
      <c r="B181" s="46" t="s">
        <v>1017</v>
      </c>
      <c r="C181" s="55">
        <v>5.91</v>
      </c>
      <c r="D181" s="55">
        <f t="shared" si="5"/>
        <v>192.10000000000002</v>
      </c>
      <c r="E181" s="55">
        <f t="shared" si="6"/>
        <v>230.52</v>
      </c>
      <c r="F181" s="212" t="s">
        <v>1567</v>
      </c>
      <c r="G181" s="261"/>
    </row>
    <row r="182" spans="1:7" ht="12.75">
      <c r="A182" s="86" t="s">
        <v>138</v>
      </c>
      <c r="B182" s="46" t="s">
        <v>1016</v>
      </c>
      <c r="C182" s="55">
        <v>8.04</v>
      </c>
      <c r="D182" s="55">
        <f t="shared" si="5"/>
        <v>261.3</v>
      </c>
      <c r="E182" s="55">
        <f t="shared" si="6"/>
        <v>313.56</v>
      </c>
      <c r="F182" s="212" t="s">
        <v>1572</v>
      </c>
      <c r="G182" s="261"/>
    </row>
    <row r="183" spans="1:7" ht="12.75">
      <c r="A183" s="86" t="s">
        <v>1922</v>
      </c>
      <c r="B183" s="46" t="s">
        <v>1924</v>
      </c>
      <c r="C183" s="55">
        <v>5.4</v>
      </c>
      <c r="D183" s="55">
        <f t="shared" si="5"/>
        <v>175.5</v>
      </c>
      <c r="E183" s="55">
        <f>D183*1.2</f>
        <v>210.6</v>
      </c>
      <c r="F183" s="220" t="s">
        <v>1928</v>
      </c>
      <c r="G183" s="261"/>
    </row>
    <row r="184" spans="1:7" ht="12.75">
      <c r="A184" s="86" t="s">
        <v>1923</v>
      </c>
      <c r="B184" s="46" t="s">
        <v>1925</v>
      </c>
      <c r="C184" s="55">
        <v>6.8</v>
      </c>
      <c r="D184" s="55">
        <f t="shared" si="5"/>
        <v>221</v>
      </c>
      <c r="E184" s="55">
        <f>D184*1.2</f>
        <v>265.2</v>
      </c>
      <c r="F184" s="220" t="s">
        <v>1929</v>
      </c>
      <c r="G184" s="261"/>
    </row>
    <row r="185" spans="1:7" ht="12.75">
      <c r="A185" s="86" t="s">
        <v>1926</v>
      </c>
      <c r="B185" s="46" t="s">
        <v>1927</v>
      </c>
      <c r="C185" s="55">
        <v>6.8</v>
      </c>
      <c r="D185" s="55">
        <f t="shared" si="5"/>
        <v>221</v>
      </c>
      <c r="E185" s="55">
        <f>D185*1.2</f>
        <v>265.2</v>
      </c>
      <c r="F185" s="220" t="s">
        <v>1929</v>
      </c>
      <c r="G185" s="261"/>
    </row>
    <row r="186" spans="1:7" ht="12.75">
      <c r="A186" s="86" t="s">
        <v>1931</v>
      </c>
      <c r="B186" s="46" t="s">
        <v>1933</v>
      </c>
      <c r="C186" s="55">
        <v>8</v>
      </c>
      <c r="D186" s="55">
        <f t="shared" si="5"/>
        <v>260</v>
      </c>
      <c r="E186" s="55">
        <f>D186*1.2</f>
        <v>312</v>
      </c>
      <c r="F186" s="220" t="s">
        <v>1930</v>
      </c>
      <c r="G186" s="261"/>
    </row>
    <row r="187" spans="1:7" ht="13.5" thickBot="1">
      <c r="A187" s="78" t="s">
        <v>1932</v>
      </c>
      <c r="B187" s="109" t="s">
        <v>1934</v>
      </c>
      <c r="C187" s="80">
        <v>8</v>
      </c>
      <c r="D187" s="80">
        <f t="shared" si="5"/>
        <v>260</v>
      </c>
      <c r="E187" s="80">
        <f>D187*1.2</f>
        <v>312</v>
      </c>
      <c r="F187" s="222" t="s">
        <v>1930</v>
      </c>
      <c r="G187" s="261"/>
    </row>
    <row r="188" spans="1:7" ht="12.75">
      <c r="A188" s="42"/>
      <c r="B188" s="44"/>
      <c r="C188" s="45"/>
      <c r="D188" s="45"/>
      <c r="E188" s="45"/>
      <c r="F188" s="43"/>
      <c r="G188" s="261"/>
    </row>
    <row r="189" spans="1:7" ht="13.5" thickBot="1">
      <c r="A189" s="53" t="s">
        <v>1943</v>
      </c>
      <c r="B189" s="44"/>
      <c r="C189" s="45"/>
      <c r="D189" s="45"/>
      <c r="E189" s="45"/>
      <c r="F189" s="43"/>
      <c r="G189" s="261"/>
    </row>
    <row r="190" spans="1:7" ht="12.75">
      <c r="A190" s="73" t="s">
        <v>1944</v>
      </c>
      <c r="B190" s="108" t="s">
        <v>1947</v>
      </c>
      <c r="C190" s="75">
        <v>3.38</v>
      </c>
      <c r="D190" s="75">
        <f t="shared" si="5"/>
        <v>109.85</v>
      </c>
      <c r="E190" s="75">
        <f>D190*1.2</f>
        <v>131.82</v>
      </c>
      <c r="F190" s="219" t="s">
        <v>1928</v>
      </c>
      <c r="G190" s="261"/>
    </row>
    <row r="191" spans="1:7" ht="12.75">
      <c r="A191" s="86" t="s">
        <v>1945</v>
      </c>
      <c r="B191" s="46" t="s">
        <v>1948</v>
      </c>
      <c r="C191" s="55">
        <v>3.84</v>
      </c>
      <c r="D191" s="55">
        <f t="shared" si="5"/>
        <v>124.80000000000001</v>
      </c>
      <c r="E191" s="55">
        <f>D191*1.2</f>
        <v>149.76000000000002</v>
      </c>
      <c r="F191" s="220" t="s">
        <v>1929</v>
      </c>
      <c r="G191" s="261"/>
    </row>
    <row r="192" spans="1:7" ht="12.75">
      <c r="A192" s="86" t="s">
        <v>1946</v>
      </c>
      <c r="B192" s="46" t="s">
        <v>1949</v>
      </c>
      <c r="C192" s="55">
        <v>3.84</v>
      </c>
      <c r="D192" s="55">
        <f t="shared" si="5"/>
        <v>124.80000000000001</v>
      </c>
      <c r="E192" s="55">
        <f>D192*1.2</f>
        <v>149.76000000000002</v>
      </c>
      <c r="F192" s="220" t="s">
        <v>1929</v>
      </c>
      <c r="G192" s="261"/>
    </row>
    <row r="193" spans="1:7" ht="13.5" thickBot="1">
      <c r="A193" s="78" t="s">
        <v>1950</v>
      </c>
      <c r="B193" s="109" t="s">
        <v>1951</v>
      </c>
      <c r="C193" s="80">
        <v>3.94</v>
      </c>
      <c r="D193" s="80">
        <f t="shared" si="5"/>
        <v>128.05</v>
      </c>
      <c r="E193" s="80">
        <f>D193*1.2</f>
        <v>153.66</v>
      </c>
      <c r="F193" s="222" t="s">
        <v>1930</v>
      </c>
      <c r="G193" s="261"/>
    </row>
    <row r="194" spans="1:7" ht="12.75">
      <c r="A194" s="42"/>
      <c r="B194" s="44"/>
      <c r="C194" s="45"/>
      <c r="D194" s="45"/>
      <c r="E194" s="45"/>
      <c r="F194" s="209"/>
      <c r="G194" s="261"/>
    </row>
    <row r="195" spans="1:7" ht="13.5" thickBot="1">
      <c r="A195" s="281" t="s">
        <v>1543</v>
      </c>
      <c r="B195" s="44"/>
      <c r="C195" s="45"/>
      <c r="D195" s="45"/>
      <c r="E195" s="45"/>
      <c r="F195" s="209"/>
      <c r="G195" s="261"/>
    </row>
    <row r="196" spans="1:7" ht="13.5" customHeight="1">
      <c r="A196" s="73" t="s">
        <v>965</v>
      </c>
      <c r="B196" s="108" t="s">
        <v>291</v>
      </c>
      <c r="C196" s="75">
        <v>4.01</v>
      </c>
      <c r="D196" s="75">
        <f t="shared" si="5"/>
        <v>130.35</v>
      </c>
      <c r="E196" s="75">
        <f t="shared" si="6"/>
        <v>156.42</v>
      </c>
      <c r="F196" s="210" t="s">
        <v>1573</v>
      </c>
      <c r="G196" s="261"/>
    </row>
    <row r="197" spans="1:7" ht="12" customHeight="1">
      <c r="A197" s="86" t="s">
        <v>1126</v>
      </c>
      <c r="B197" s="46" t="s">
        <v>478</v>
      </c>
      <c r="C197" s="55">
        <v>4.59</v>
      </c>
      <c r="D197" s="55">
        <f t="shared" si="5"/>
        <v>149.2</v>
      </c>
      <c r="E197" s="55">
        <f t="shared" si="6"/>
        <v>179.04</v>
      </c>
      <c r="F197" s="212" t="s">
        <v>1574</v>
      </c>
      <c r="G197" s="261"/>
    </row>
    <row r="198" spans="1:7" ht="12.75">
      <c r="A198" s="86" t="s">
        <v>1127</v>
      </c>
      <c r="B198" s="46" t="s">
        <v>479</v>
      </c>
      <c r="C198" s="55">
        <v>5.66</v>
      </c>
      <c r="D198" s="55">
        <f t="shared" si="5"/>
        <v>183.95</v>
      </c>
      <c r="E198" s="55">
        <f t="shared" si="6"/>
        <v>220.73999999999998</v>
      </c>
      <c r="F198" s="212" t="s">
        <v>1574</v>
      </c>
      <c r="G198" s="261"/>
    </row>
    <row r="199" spans="1:7" ht="12.75">
      <c r="A199" s="86" t="s">
        <v>966</v>
      </c>
      <c r="B199" s="46" t="s">
        <v>290</v>
      </c>
      <c r="C199" s="55">
        <v>4.01</v>
      </c>
      <c r="D199" s="55">
        <f t="shared" si="5"/>
        <v>130.35</v>
      </c>
      <c r="E199" s="55">
        <f t="shared" si="6"/>
        <v>156.42</v>
      </c>
      <c r="F199" s="212" t="s">
        <v>1575</v>
      </c>
      <c r="G199" s="261"/>
    </row>
    <row r="200" spans="1:7" ht="12.75">
      <c r="A200" s="86" t="s">
        <v>1128</v>
      </c>
      <c r="B200" s="46" t="s">
        <v>481</v>
      </c>
      <c r="C200" s="55">
        <v>4.59</v>
      </c>
      <c r="D200" s="55">
        <f t="shared" si="5"/>
        <v>149.2</v>
      </c>
      <c r="E200" s="55">
        <f t="shared" si="6"/>
        <v>179.04</v>
      </c>
      <c r="F200" s="212" t="s">
        <v>1575</v>
      </c>
      <c r="G200" s="261"/>
    </row>
    <row r="201" spans="1:7" ht="12.75">
      <c r="A201" s="86" t="s">
        <v>1129</v>
      </c>
      <c r="B201" s="46" t="s">
        <v>482</v>
      </c>
      <c r="C201" s="55">
        <v>5.93</v>
      </c>
      <c r="D201" s="55">
        <f t="shared" si="5"/>
        <v>192.75</v>
      </c>
      <c r="E201" s="55">
        <f t="shared" si="6"/>
        <v>231.29999999999998</v>
      </c>
      <c r="F201" s="212" t="s">
        <v>1575</v>
      </c>
      <c r="G201" s="261"/>
    </row>
    <row r="202" spans="1:7" ht="12.75">
      <c r="A202" s="86" t="s">
        <v>967</v>
      </c>
      <c r="B202" s="46" t="s">
        <v>643</v>
      </c>
      <c r="C202" s="55">
        <v>4.2</v>
      </c>
      <c r="D202" s="55">
        <f t="shared" si="5"/>
        <v>136.5</v>
      </c>
      <c r="E202" s="55">
        <f t="shared" si="6"/>
        <v>163.79999999999998</v>
      </c>
      <c r="F202" s="212" t="s">
        <v>1576</v>
      </c>
      <c r="G202" s="261"/>
    </row>
    <row r="203" spans="1:7" ht="12.75">
      <c r="A203" s="86" t="s">
        <v>1131</v>
      </c>
      <c r="B203" s="46" t="s">
        <v>483</v>
      </c>
      <c r="C203" s="55">
        <v>4.59</v>
      </c>
      <c r="D203" s="55">
        <f t="shared" si="5"/>
        <v>149.2</v>
      </c>
      <c r="E203" s="55">
        <f t="shared" si="6"/>
        <v>179.04</v>
      </c>
      <c r="F203" s="212" t="s">
        <v>1576</v>
      </c>
      <c r="G203" s="261"/>
    </row>
    <row r="204" spans="1:7" ht="12.75">
      <c r="A204" s="86" t="s">
        <v>1001</v>
      </c>
      <c r="B204" s="46" t="s">
        <v>484</v>
      </c>
      <c r="C204" s="55">
        <v>5.93</v>
      </c>
      <c r="D204" s="55">
        <f t="shared" si="5"/>
        <v>192.75</v>
      </c>
      <c r="E204" s="55">
        <f t="shared" si="6"/>
        <v>231.29999999999998</v>
      </c>
      <c r="F204" s="212" t="s">
        <v>1576</v>
      </c>
      <c r="G204" s="261"/>
    </row>
    <row r="205" spans="1:7" ht="12.75">
      <c r="A205" s="86" t="s">
        <v>1132</v>
      </c>
      <c r="B205" s="46" t="s">
        <v>1364</v>
      </c>
      <c r="C205" s="41">
        <v>14.65</v>
      </c>
      <c r="D205" s="41">
        <f t="shared" si="5"/>
        <v>476.15000000000003</v>
      </c>
      <c r="E205" s="41">
        <f t="shared" si="6"/>
        <v>571.38</v>
      </c>
      <c r="F205" s="220" t="s">
        <v>1577</v>
      </c>
      <c r="G205" s="261"/>
    </row>
    <row r="206" spans="1:7" ht="12.75">
      <c r="A206" s="86" t="s">
        <v>1141</v>
      </c>
      <c r="B206" s="46" t="s">
        <v>456</v>
      </c>
      <c r="C206" s="41">
        <v>15.65</v>
      </c>
      <c r="D206" s="41">
        <f>IF(C206="","",5*ROUND(C206*$C$5/5,2))</f>
        <v>508.65000000000003</v>
      </c>
      <c r="E206" s="41">
        <f t="shared" si="6"/>
        <v>610.38</v>
      </c>
      <c r="F206" s="220" t="s">
        <v>1577</v>
      </c>
      <c r="G206" s="261"/>
    </row>
    <row r="207" spans="1:7" ht="13.5" thickBot="1">
      <c r="A207" s="78" t="s">
        <v>1142</v>
      </c>
      <c r="B207" s="109" t="s">
        <v>457</v>
      </c>
      <c r="C207" s="79">
        <v>16.75</v>
      </c>
      <c r="D207" s="79">
        <f>IF(C207="","",5*ROUND(C207*$C$5/5,2))</f>
        <v>544.4</v>
      </c>
      <c r="E207" s="79">
        <f t="shared" si="6"/>
        <v>653.28</v>
      </c>
      <c r="F207" s="222" t="s">
        <v>1577</v>
      </c>
      <c r="G207" s="261"/>
    </row>
    <row r="208" spans="1:7" ht="12.75">
      <c r="A208" s="42"/>
      <c r="B208" s="44"/>
      <c r="C208" s="43"/>
      <c r="D208" s="43"/>
      <c r="E208" s="43"/>
      <c r="F208" s="43"/>
      <c r="G208" s="231"/>
    </row>
  </sheetData>
  <sheetProtection/>
  <mergeCells count="2">
    <mergeCell ref="A8:F8"/>
    <mergeCell ref="E6:E7"/>
  </mergeCells>
  <printOptions/>
  <pageMargins left="0.5905511811023623" right="0.31496062992125984" top="0.2755905511811024" bottom="0.35433070866141736" header="0.1968503937007874" footer="0.1968503937007874"/>
  <pageSetup fitToHeight="0" fitToWidth="1" horizontalDpi="600" verticalDpi="600" orientation="landscape" paperSize="9" scale="80" r:id="rId2"/>
  <headerFooter alignWithMargins="0">
    <oddFooter>&amp;LПрайс-лист/EV/MIG-MAG&amp;C&amp;P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U560"/>
  <sheetViews>
    <sheetView workbookViewId="0" topLeftCell="A1">
      <pane ySplit="7" topLeftCell="A134" activePane="bottomLeft" state="frozen"/>
      <selection pane="topLeft" activeCell="A1" sqref="A1"/>
      <selection pane="bottomLeft" activeCell="D134" sqref="D134"/>
    </sheetView>
  </sheetViews>
  <sheetFormatPr defaultColWidth="9.00390625" defaultRowHeight="12.75"/>
  <cols>
    <col min="1" max="1" width="10.75390625" style="414" customWidth="1"/>
    <col min="2" max="2" width="45.25390625" style="59" customWidth="1"/>
    <col min="3" max="4" width="8.75390625" style="343" customWidth="1"/>
    <col min="5" max="5" width="9.625" style="59" customWidth="1"/>
    <col min="6" max="6" width="91.625" style="59" customWidth="1"/>
    <col min="7" max="7" width="1.37890625" style="190" customWidth="1"/>
    <col min="8" max="16384" width="9.125" style="191" customWidth="1"/>
  </cols>
  <sheetData>
    <row r="1" spans="1:6" ht="19.5" customHeight="1">
      <c r="A1" s="23" t="s">
        <v>2350</v>
      </c>
      <c r="B1" s="187"/>
      <c r="C1" s="188"/>
      <c r="D1" s="188"/>
      <c r="E1" s="188"/>
      <c r="F1" s="189"/>
    </row>
    <row r="2" spans="1:6" ht="19.5" customHeight="1">
      <c r="A2" s="192" t="s">
        <v>1072</v>
      </c>
      <c r="B2" s="192"/>
      <c r="C2" s="193"/>
      <c r="D2" s="193"/>
      <c r="E2" s="193"/>
      <c r="F2" s="194"/>
    </row>
    <row r="3" spans="1:6" ht="15" customHeight="1" thickBot="1">
      <c r="A3" s="195" t="s">
        <v>999</v>
      </c>
      <c r="B3" s="196"/>
      <c r="C3" s="194"/>
      <c r="D3" s="194"/>
      <c r="E3" s="194"/>
      <c r="F3" s="197"/>
    </row>
    <row r="4" spans="1:6" ht="15" customHeight="1" thickBot="1" thickTop="1">
      <c r="A4" s="196" t="s">
        <v>1804</v>
      </c>
      <c r="B4" s="195"/>
      <c r="C4" s="346" t="s">
        <v>1802</v>
      </c>
      <c r="D4" s="348">
        <v>43139</v>
      </c>
      <c r="E4" s="347" t="s">
        <v>1805</v>
      </c>
      <c r="F4" s="199"/>
    </row>
    <row r="5" spans="1:6" ht="19.5" customHeight="1" thickBot="1" thickTop="1">
      <c r="A5" s="200" t="s">
        <v>1022</v>
      </c>
      <c r="B5" s="196"/>
      <c r="C5" s="421">
        <v>32.5</v>
      </c>
      <c r="D5" s="344" t="s">
        <v>1801</v>
      </c>
      <c r="E5" s="345"/>
      <c r="F5" s="201" t="s">
        <v>1073</v>
      </c>
    </row>
    <row r="6" spans="1:6" ht="19.5" customHeight="1" thickBot="1" thickTop="1">
      <c r="A6" s="409"/>
      <c r="B6" s="202"/>
      <c r="C6" s="203" t="s">
        <v>1794</v>
      </c>
      <c r="D6" s="204"/>
      <c r="E6" s="451" t="s">
        <v>1797</v>
      </c>
      <c r="F6" s="205"/>
    </row>
    <row r="7" spans="1:6" ht="19.5" customHeight="1" thickBot="1" thickTop="1">
      <c r="A7" s="148" t="s">
        <v>461</v>
      </c>
      <c r="B7" s="149" t="s">
        <v>500</v>
      </c>
      <c r="C7" s="339" t="s">
        <v>1795</v>
      </c>
      <c r="D7" s="148" t="s">
        <v>1796</v>
      </c>
      <c r="E7" s="452"/>
      <c r="F7" s="206" t="s">
        <v>1034</v>
      </c>
    </row>
    <row r="8" spans="1:6" s="190" customFormat="1" ht="18" customHeight="1" thickTop="1">
      <c r="A8" s="449"/>
      <c r="B8" s="450"/>
      <c r="C8" s="450"/>
      <c r="D8" s="450"/>
      <c r="E8" s="450"/>
      <c r="F8" s="450"/>
    </row>
    <row r="9" spans="1:6" ht="18">
      <c r="A9" s="403" t="s">
        <v>2414</v>
      </c>
      <c r="B9" s="53"/>
      <c r="C9" s="52"/>
      <c r="D9" s="52"/>
      <c r="E9" s="52"/>
      <c r="F9" s="52"/>
    </row>
    <row r="10" spans="1:6" ht="12.75">
      <c r="A10" s="404" t="s">
        <v>1314</v>
      </c>
      <c r="B10" s="53"/>
      <c r="C10" s="52"/>
      <c r="D10" s="52"/>
      <c r="E10" s="52"/>
      <c r="F10" s="52"/>
    </row>
    <row r="11" spans="1:6" ht="12.75">
      <c r="A11" s="403" t="s">
        <v>370</v>
      </c>
      <c r="B11" s="53"/>
      <c r="C11" s="52"/>
      <c r="D11" s="52"/>
      <c r="E11" s="52"/>
      <c r="F11" s="52"/>
    </row>
    <row r="12" spans="1:6" ht="13.5" thickBot="1">
      <c r="A12" s="281" t="s">
        <v>1799</v>
      </c>
      <c r="B12" s="54"/>
      <c r="C12" s="349">
        <f>C5</f>
        <v>32.5</v>
      </c>
      <c r="D12" s="207"/>
      <c r="E12" s="54"/>
      <c r="F12" s="52"/>
    </row>
    <row r="13" spans="1:7" ht="13.5" thickBot="1">
      <c r="A13" s="68" t="s">
        <v>1254</v>
      </c>
      <c r="B13" s="69" t="s">
        <v>1967</v>
      </c>
      <c r="C13" s="70">
        <v>34.62</v>
      </c>
      <c r="D13" s="70">
        <f>IF(C13="","",5*ROUND(C13*$C$5/5,2))</f>
        <v>1125.15</v>
      </c>
      <c r="E13" s="70">
        <f aca="true" t="shared" si="0" ref="E13:E80">D13*1.2</f>
        <v>1350.18</v>
      </c>
      <c r="F13" s="208" t="s">
        <v>401</v>
      </c>
      <c r="G13" s="231"/>
    </row>
    <row r="14" spans="1:7" ht="13.5" thickBot="1">
      <c r="A14" s="42"/>
      <c r="B14" s="43"/>
      <c r="C14" s="45"/>
      <c r="D14" s="45"/>
      <c r="E14" s="45"/>
      <c r="F14" s="209"/>
      <c r="G14" s="231"/>
    </row>
    <row r="15" spans="1:7" ht="12.75">
      <c r="A15" s="321" t="s">
        <v>1682</v>
      </c>
      <c r="B15" s="322" t="s">
        <v>1972</v>
      </c>
      <c r="C15" s="323">
        <v>44</v>
      </c>
      <c r="D15" s="323">
        <f aca="true" t="shared" si="1" ref="D15:D83">IF(C15="","",5*ROUND(C15*$C$5/5,2))</f>
        <v>1430</v>
      </c>
      <c r="E15" s="323">
        <f t="shared" si="0"/>
        <v>1716</v>
      </c>
      <c r="F15" s="324" t="s">
        <v>1095</v>
      </c>
      <c r="G15" s="231"/>
    </row>
    <row r="16" spans="1:7" ht="13.5" thickBot="1">
      <c r="A16" s="78" t="s">
        <v>402</v>
      </c>
      <c r="B16" s="79" t="s">
        <v>1971</v>
      </c>
      <c r="C16" s="80">
        <v>47.62</v>
      </c>
      <c r="D16" s="80">
        <f t="shared" si="1"/>
        <v>1547.6499999999999</v>
      </c>
      <c r="E16" s="80">
        <f t="shared" si="0"/>
        <v>1857.1799999999998</v>
      </c>
      <c r="F16" s="211" t="s">
        <v>704</v>
      </c>
      <c r="G16" s="231"/>
    </row>
    <row r="17" spans="1:7" ht="13.5" thickBot="1">
      <c r="A17" s="42"/>
      <c r="B17" s="43"/>
      <c r="C17" s="45"/>
      <c r="D17" s="45"/>
      <c r="E17" s="45"/>
      <c r="F17" s="209"/>
      <c r="G17" s="231"/>
    </row>
    <row r="18" spans="1:7" ht="13.5" thickBot="1">
      <c r="A18" s="68" t="s">
        <v>403</v>
      </c>
      <c r="B18" s="69" t="s">
        <v>1828</v>
      </c>
      <c r="C18" s="70">
        <v>56.76</v>
      </c>
      <c r="D18" s="70">
        <f t="shared" si="1"/>
        <v>1844.7</v>
      </c>
      <c r="E18" s="70">
        <f t="shared" si="0"/>
        <v>2213.64</v>
      </c>
      <c r="F18" s="233" t="s">
        <v>1008</v>
      </c>
      <c r="G18" s="231"/>
    </row>
    <row r="19" spans="1:7" ht="13.5" customHeight="1" thickBot="1">
      <c r="A19" s="42"/>
      <c r="B19" s="43"/>
      <c r="C19" s="45"/>
      <c r="D19" s="45"/>
      <c r="E19" s="45"/>
      <c r="F19" s="44"/>
      <c r="G19" s="231"/>
    </row>
    <row r="20" spans="1:7" s="59" customFormat="1" ht="12.75">
      <c r="A20" s="73" t="s">
        <v>1952</v>
      </c>
      <c r="B20" s="74" t="s">
        <v>1959</v>
      </c>
      <c r="C20" s="74">
        <v>63.73</v>
      </c>
      <c r="D20" s="74">
        <f t="shared" si="1"/>
        <v>2071.25</v>
      </c>
      <c r="E20" s="74">
        <f t="shared" si="0"/>
        <v>2485.5</v>
      </c>
      <c r="F20" s="90" t="s">
        <v>2019</v>
      </c>
      <c r="G20" s="231"/>
    </row>
    <row r="21" spans="1:7" ht="12.75">
      <c r="A21" s="86" t="s">
        <v>1953</v>
      </c>
      <c r="B21" s="41" t="s">
        <v>1960</v>
      </c>
      <c r="C21" s="41">
        <v>68.49000000000001</v>
      </c>
      <c r="D21" s="41">
        <f t="shared" si="1"/>
        <v>2225.95</v>
      </c>
      <c r="E21" s="41">
        <f t="shared" si="0"/>
        <v>2671.14</v>
      </c>
      <c r="F21" s="88" t="s">
        <v>1315</v>
      </c>
      <c r="G21" s="231"/>
    </row>
    <row r="22" spans="1:7" ht="12.75">
      <c r="A22" s="86" t="s">
        <v>1954</v>
      </c>
      <c r="B22" s="41" t="s">
        <v>1961</v>
      </c>
      <c r="C22" s="41">
        <v>73.25</v>
      </c>
      <c r="D22" s="41">
        <f t="shared" si="1"/>
        <v>2380.65</v>
      </c>
      <c r="E22" s="41">
        <f t="shared" si="0"/>
        <v>2856.78</v>
      </c>
      <c r="F22" s="88" t="s">
        <v>2021</v>
      </c>
      <c r="G22" s="231"/>
    </row>
    <row r="23" spans="1:7" ht="12.75">
      <c r="A23" s="86" t="s">
        <v>1955</v>
      </c>
      <c r="B23" s="41" t="s">
        <v>1962</v>
      </c>
      <c r="C23" s="41">
        <v>63.73</v>
      </c>
      <c r="D23" s="41">
        <f t="shared" si="1"/>
        <v>2071.25</v>
      </c>
      <c r="E23" s="41">
        <f t="shared" si="0"/>
        <v>2485.5</v>
      </c>
      <c r="F23" s="88" t="s">
        <v>2020</v>
      </c>
      <c r="G23" s="231"/>
    </row>
    <row r="24" spans="1:7" ht="12.75">
      <c r="A24" s="86" t="s">
        <v>1956</v>
      </c>
      <c r="B24" s="41" t="s">
        <v>1963</v>
      </c>
      <c r="C24" s="41">
        <v>68.49000000000001</v>
      </c>
      <c r="D24" s="41">
        <f t="shared" si="1"/>
        <v>2225.95</v>
      </c>
      <c r="E24" s="41">
        <f>D24*1.2</f>
        <v>2671.14</v>
      </c>
      <c r="F24" s="88" t="s">
        <v>1315</v>
      </c>
      <c r="G24" s="231"/>
    </row>
    <row r="25" spans="1:7" ht="12.75">
      <c r="A25" s="86" t="s">
        <v>1957</v>
      </c>
      <c r="B25" s="41" t="s">
        <v>1964</v>
      </c>
      <c r="C25" s="41">
        <v>73.25</v>
      </c>
      <c r="D25" s="41">
        <f t="shared" si="1"/>
        <v>2380.65</v>
      </c>
      <c r="E25" s="41">
        <f>D25*1.2</f>
        <v>2856.78</v>
      </c>
      <c r="F25" s="88" t="s">
        <v>1315</v>
      </c>
      <c r="G25" s="231"/>
    </row>
    <row r="26" spans="1:7" ht="12.75">
      <c r="A26" s="86"/>
      <c r="B26" s="41"/>
      <c r="C26" s="41"/>
      <c r="D26" s="41"/>
      <c r="E26" s="41"/>
      <c r="F26" s="88"/>
      <c r="G26" s="231"/>
    </row>
    <row r="27" spans="1:7" ht="12.75">
      <c r="A27" s="86" t="s">
        <v>1286</v>
      </c>
      <c r="B27" s="41" t="s">
        <v>1970</v>
      </c>
      <c r="C27" s="55">
        <v>67.44000000000001</v>
      </c>
      <c r="D27" s="55">
        <f t="shared" si="1"/>
        <v>2191.8</v>
      </c>
      <c r="E27" s="55">
        <f t="shared" si="0"/>
        <v>2630.1600000000003</v>
      </c>
      <c r="F27" s="212" t="s">
        <v>2022</v>
      </c>
      <c r="G27" s="231"/>
    </row>
    <row r="28" spans="1:7" ht="12.75">
      <c r="A28" s="86" t="s">
        <v>1287</v>
      </c>
      <c r="B28" s="41" t="s">
        <v>1965</v>
      </c>
      <c r="C28" s="55">
        <v>71.34</v>
      </c>
      <c r="D28" s="55">
        <f t="shared" si="1"/>
        <v>2318.5499999999997</v>
      </c>
      <c r="E28" s="55">
        <f t="shared" si="0"/>
        <v>2782.2599999999998</v>
      </c>
      <c r="F28" s="212" t="s">
        <v>2022</v>
      </c>
      <c r="G28" s="231"/>
    </row>
    <row r="29" spans="1:7" ht="13.5" thickBot="1">
      <c r="A29" s="78" t="s">
        <v>1365</v>
      </c>
      <c r="B29" s="79" t="s">
        <v>1966</v>
      </c>
      <c r="C29" s="80">
        <v>67.44000000000001</v>
      </c>
      <c r="D29" s="80">
        <f t="shared" si="1"/>
        <v>2191.8</v>
      </c>
      <c r="E29" s="80">
        <f t="shared" si="0"/>
        <v>2630.1600000000003</v>
      </c>
      <c r="F29" s="211" t="s">
        <v>2022</v>
      </c>
      <c r="G29" s="231"/>
    </row>
    <row r="30" spans="1:7" ht="13.5" thickBot="1">
      <c r="A30" s="42"/>
      <c r="B30" s="43"/>
      <c r="C30" s="45"/>
      <c r="D30" s="45"/>
      <c r="E30" s="45"/>
      <c r="F30" s="209"/>
      <c r="G30" s="231"/>
    </row>
    <row r="31" spans="1:7" ht="12.75">
      <c r="A31" s="73" t="s">
        <v>2284</v>
      </c>
      <c r="B31" s="74" t="s">
        <v>2283</v>
      </c>
      <c r="C31" s="75">
        <v>68.77000000000001</v>
      </c>
      <c r="D31" s="75">
        <f t="shared" si="1"/>
        <v>2235.05</v>
      </c>
      <c r="E31" s="75">
        <f t="shared" si="0"/>
        <v>2682.06</v>
      </c>
      <c r="F31" s="210" t="s">
        <v>1318</v>
      </c>
      <c r="G31" s="231"/>
    </row>
    <row r="32" spans="1:7" ht="12.75">
      <c r="A32" s="86" t="s">
        <v>1697</v>
      </c>
      <c r="B32" s="41" t="s">
        <v>1277</v>
      </c>
      <c r="C32" s="55">
        <v>68.77000000000001</v>
      </c>
      <c r="D32" s="55">
        <f t="shared" si="1"/>
        <v>2235.05</v>
      </c>
      <c r="E32" s="55">
        <f t="shared" si="0"/>
        <v>2682.06</v>
      </c>
      <c r="F32" s="212" t="s">
        <v>1318</v>
      </c>
      <c r="G32" s="231"/>
    </row>
    <row r="33" spans="1:7" ht="13.5" thickBot="1">
      <c r="A33" s="78" t="s">
        <v>404</v>
      </c>
      <c r="B33" s="79" t="s">
        <v>405</v>
      </c>
      <c r="C33" s="80">
        <v>77.29</v>
      </c>
      <c r="D33" s="80">
        <f t="shared" si="1"/>
        <v>2511.95</v>
      </c>
      <c r="E33" s="80">
        <f t="shared" si="0"/>
        <v>3014.3399999999997</v>
      </c>
      <c r="F33" s="211" t="s">
        <v>1318</v>
      </c>
      <c r="G33" s="231"/>
    </row>
    <row r="34" spans="1:7" ht="13.5" thickBot="1">
      <c r="A34" s="42"/>
      <c r="B34" s="43"/>
      <c r="C34" s="45"/>
      <c r="D34" s="45"/>
      <c r="E34" s="45"/>
      <c r="F34" s="209"/>
      <c r="G34" s="231"/>
    </row>
    <row r="35" spans="1:7" ht="13.5" thickBot="1">
      <c r="A35" s="444" t="s">
        <v>2384</v>
      </c>
      <c r="B35" s="445" t="s">
        <v>2387</v>
      </c>
      <c r="C35" s="446">
        <v>68.77</v>
      </c>
      <c r="D35" s="446">
        <f>IF(C35="","",5*ROUND(C35*$C$5/5,2))</f>
        <v>2235.05</v>
      </c>
      <c r="E35" s="446">
        <f>D35*1.2</f>
        <v>2682.06</v>
      </c>
      <c r="F35" s="447" t="s">
        <v>2385</v>
      </c>
      <c r="G35" s="231"/>
    </row>
    <row r="36" spans="1:7" ht="13.5" thickBot="1">
      <c r="A36" s="42"/>
      <c r="B36" s="43"/>
      <c r="C36" s="45"/>
      <c r="D36" s="45"/>
      <c r="E36" s="45"/>
      <c r="F36" s="209"/>
      <c r="G36" s="231"/>
    </row>
    <row r="37" spans="1:7" ht="12.75">
      <c r="A37" s="257" t="s">
        <v>1375</v>
      </c>
      <c r="B37" s="258" t="s">
        <v>1973</v>
      </c>
      <c r="C37" s="259">
        <v>68.77000000000001</v>
      </c>
      <c r="D37" s="259">
        <f t="shared" si="1"/>
        <v>2235.05</v>
      </c>
      <c r="E37" s="259">
        <f t="shared" si="0"/>
        <v>2682.06</v>
      </c>
      <c r="F37" s="260" t="s">
        <v>1394</v>
      </c>
      <c r="G37" s="231"/>
    </row>
    <row r="38" spans="1:7" ht="12.75">
      <c r="A38" s="263" t="s">
        <v>1376</v>
      </c>
      <c r="B38" s="264" t="s">
        <v>1974</v>
      </c>
      <c r="C38" s="265">
        <v>77.29</v>
      </c>
      <c r="D38" s="265">
        <f t="shared" si="1"/>
        <v>2511.95</v>
      </c>
      <c r="E38" s="265">
        <f t="shared" si="0"/>
        <v>3014.3399999999997</v>
      </c>
      <c r="F38" s="266" t="s">
        <v>1394</v>
      </c>
      <c r="G38" s="231"/>
    </row>
    <row r="39" spans="1:7" ht="12.75">
      <c r="A39" s="263" t="s">
        <v>1377</v>
      </c>
      <c r="B39" s="264" t="s">
        <v>1975</v>
      </c>
      <c r="C39" s="265">
        <v>84.41000000000001</v>
      </c>
      <c r="D39" s="265">
        <f t="shared" si="1"/>
        <v>2743.35</v>
      </c>
      <c r="E39" s="265">
        <f t="shared" si="0"/>
        <v>3292.02</v>
      </c>
      <c r="F39" s="266" t="s">
        <v>1394</v>
      </c>
      <c r="G39" s="231"/>
    </row>
    <row r="40" spans="1:7" ht="13.5" thickBot="1">
      <c r="A40" s="267" t="s">
        <v>2239</v>
      </c>
      <c r="B40" s="268" t="s">
        <v>2240</v>
      </c>
      <c r="C40" s="269">
        <v>156.20999999999998</v>
      </c>
      <c r="D40" s="269">
        <f t="shared" si="1"/>
        <v>5076.85</v>
      </c>
      <c r="E40" s="269">
        <f t="shared" si="0"/>
        <v>6092.22</v>
      </c>
      <c r="F40" s="270" t="s">
        <v>1394</v>
      </c>
      <c r="G40" s="231"/>
    </row>
    <row r="41" spans="1:7" ht="13.5" thickBot="1">
      <c r="A41" s="42"/>
      <c r="B41" s="43"/>
      <c r="C41" s="45"/>
      <c r="D41" s="45"/>
      <c r="E41" s="45"/>
      <c r="F41" s="209"/>
      <c r="G41" s="231"/>
    </row>
    <row r="42" spans="1:7" ht="12.75">
      <c r="A42" s="73" t="s">
        <v>406</v>
      </c>
      <c r="B42" s="74" t="s">
        <v>407</v>
      </c>
      <c r="C42" s="75">
        <v>94.03</v>
      </c>
      <c r="D42" s="75">
        <f t="shared" si="1"/>
        <v>3056</v>
      </c>
      <c r="E42" s="75">
        <f t="shared" si="0"/>
        <v>3667.2</v>
      </c>
      <c r="F42" s="210" t="s">
        <v>1319</v>
      </c>
      <c r="G42" s="231"/>
    </row>
    <row r="43" spans="1:7" ht="12.75">
      <c r="A43" s="86" t="s">
        <v>1278</v>
      </c>
      <c r="B43" s="41" t="s">
        <v>1279</v>
      </c>
      <c r="C43" s="55">
        <v>94.03</v>
      </c>
      <c r="D43" s="55">
        <f t="shared" si="1"/>
        <v>3056</v>
      </c>
      <c r="E43" s="55">
        <f t="shared" si="0"/>
        <v>3667.2</v>
      </c>
      <c r="F43" s="212" t="s">
        <v>1396</v>
      </c>
      <c r="G43" s="231"/>
    </row>
    <row r="44" spans="1:7" ht="12.75">
      <c r="A44" s="86" t="s">
        <v>408</v>
      </c>
      <c r="B44" s="41" t="s">
        <v>409</v>
      </c>
      <c r="C44" s="55">
        <v>104.48</v>
      </c>
      <c r="D44" s="55">
        <f t="shared" si="1"/>
        <v>3395.6</v>
      </c>
      <c r="E44" s="55">
        <f t="shared" si="0"/>
        <v>4074.72</v>
      </c>
      <c r="F44" s="212" t="s">
        <v>1396</v>
      </c>
      <c r="G44" s="231"/>
    </row>
    <row r="45" spans="1:7" ht="13.5" thickBot="1">
      <c r="A45" s="78" t="s">
        <v>410</v>
      </c>
      <c r="B45" s="79" t="s">
        <v>411</v>
      </c>
      <c r="C45" s="80">
        <v>114.94000000000001</v>
      </c>
      <c r="D45" s="80">
        <f t="shared" si="1"/>
        <v>3735.55</v>
      </c>
      <c r="E45" s="80">
        <f t="shared" si="0"/>
        <v>4482.66</v>
      </c>
      <c r="F45" s="211" t="s">
        <v>1322</v>
      </c>
      <c r="G45" s="231"/>
    </row>
    <row r="46" spans="1:7" ht="13.5" thickBot="1">
      <c r="A46" s="42"/>
      <c r="B46" s="43"/>
      <c r="C46" s="45"/>
      <c r="D46" s="45"/>
      <c r="E46" s="45"/>
      <c r="F46" s="209"/>
      <c r="G46" s="231"/>
    </row>
    <row r="47" spans="1:7" ht="13.5" thickBot="1">
      <c r="A47" s="444" t="s">
        <v>2386</v>
      </c>
      <c r="B47" s="445" t="s">
        <v>2389</v>
      </c>
      <c r="C47" s="446">
        <v>94.03</v>
      </c>
      <c r="D47" s="446">
        <f>IF(C47="","",5*ROUND(C47*$C$5/5,2))</f>
        <v>3056</v>
      </c>
      <c r="E47" s="446">
        <f>D47*1.2</f>
        <v>3667.2</v>
      </c>
      <c r="F47" s="447" t="s">
        <v>2388</v>
      </c>
      <c r="G47" s="231"/>
    </row>
    <row r="48" spans="1:7" ht="13.5" thickBot="1">
      <c r="A48" s="42"/>
      <c r="B48" s="43"/>
      <c r="C48" s="45"/>
      <c r="D48" s="45"/>
      <c r="E48" s="45"/>
      <c r="F48" s="209"/>
      <c r="G48" s="231"/>
    </row>
    <row r="49" spans="1:7" ht="12.75">
      <c r="A49" s="257" t="s">
        <v>1378</v>
      </c>
      <c r="B49" s="258" t="s">
        <v>1976</v>
      </c>
      <c r="C49" s="258">
        <v>94.03</v>
      </c>
      <c r="D49" s="258">
        <f t="shared" si="1"/>
        <v>3056</v>
      </c>
      <c r="E49" s="258">
        <f t="shared" si="0"/>
        <v>3667.2</v>
      </c>
      <c r="F49" s="441" t="s">
        <v>2340</v>
      </c>
      <c r="G49" s="231"/>
    </row>
    <row r="50" spans="1:7" ht="12.75">
      <c r="A50" s="263" t="s">
        <v>1379</v>
      </c>
      <c r="B50" s="264" t="s">
        <v>1977</v>
      </c>
      <c r="C50" s="264">
        <v>104.48</v>
      </c>
      <c r="D50" s="264">
        <f t="shared" si="1"/>
        <v>3395.6</v>
      </c>
      <c r="E50" s="264">
        <f t="shared" si="0"/>
        <v>4074.72</v>
      </c>
      <c r="F50" s="442" t="s">
        <v>2340</v>
      </c>
      <c r="G50" s="231"/>
    </row>
    <row r="51" spans="1:7" ht="13.5" thickBot="1">
      <c r="A51" s="267" t="s">
        <v>1380</v>
      </c>
      <c r="B51" s="268" t="s">
        <v>1978</v>
      </c>
      <c r="C51" s="268">
        <v>114.94000000000001</v>
      </c>
      <c r="D51" s="268">
        <f t="shared" si="1"/>
        <v>3735.55</v>
      </c>
      <c r="E51" s="268">
        <f t="shared" si="0"/>
        <v>4482.66</v>
      </c>
      <c r="F51" s="443" t="s">
        <v>2340</v>
      </c>
      <c r="G51" s="231"/>
    </row>
    <row r="52" spans="1:7" ht="13.5" thickBot="1">
      <c r="A52" s="42"/>
      <c r="B52" s="43"/>
      <c r="C52" s="45"/>
      <c r="D52" s="45"/>
      <c r="E52" s="45"/>
      <c r="F52" s="209"/>
      <c r="G52" s="231"/>
    </row>
    <row r="53" spans="1:7" ht="12.75">
      <c r="A53" s="73" t="s">
        <v>1288</v>
      </c>
      <c r="B53" s="74" t="s">
        <v>1982</v>
      </c>
      <c r="C53" s="75">
        <v>81.07000000000001</v>
      </c>
      <c r="D53" s="75">
        <f t="shared" si="1"/>
        <v>2634.8</v>
      </c>
      <c r="E53" s="75">
        <f t="shared" si="0"/>
        <v>3161.76</v>
      </c>
      <c r="F53" s="210" t="s">
        <v>2031</v>
      </c>
      <c r="G53" s="231"/>
    </row>
    <row r="54" spans="1:7" ht="12.75">
      <c r="A54" s="86" t="s">
        <v>1289</v>
      </c>
      <c r="B54" s="41" t="s">
        <v>1983</v>
      </c>
      <c r="C54" s="55">
        <v>87.27000000000001</v>
      </c>
      <c r="D54" s="55">
        <f t="shared" si="1"/>
        <v>2836.3</v>
      </c>
      <c r="E54" s="55">
        <f t="shared" si="0"/>
        <v>3403.56</v>
      </c>
      <c r="F54" s="212" t="s">
        <v>2031</v>
      </c>
      <c r="G54" s="231"/>
    </row>
    <row r="55" spans="1:7" ht="12.75">
      <c r="A55" s="86" t="s">
        <v>1290</v>
      </c>
      <c r="B55" s="41" t="s">
        <v>1984</v>
      </c>
      <c r="C55" s="55">
        <v>93.48</v>
      </c>
      <c r="D55" s="55">
        <f t="shared" si="1"/>
        <v>3038.1</v>
      </c>
      <c r="E55" s="55">
        <f t="shared" si="0"/>
        <v>3645.72</v>
      </c>
      <c r="F55" s="212" t="s">
        <v>2032</v>
      </c>
      <c r="G55" s="231"/>
    </row>
    <row r="56" spans="1:7" ht="12.75">
      <c r="A56" s="86" t="s">
        <v>1298</v>
      </c>
      <c r="B56" s="41" t="s">
        <v>1985</v>
      </c>
      <c r="C56" s="55">
        <v>81.07000000000001</v>
      </c>
      <c r="D56" s="55">
        <f t="shared" si="1"/>
        <v>2634.8</v>
      </c>
      <c r="E56" s="55">
        <f t="shared" si="0"/>
        <v>3161.76</v>
      </c>
      <c r="F56" s="212" t="s">
        <v>2031</v>
      </c>
      <c r="G56" s="231"/>
    </row>
    <row r="57" spans="1:7" ht="12.75">
      <c r="A57" s="86" t="s">
        <v>1299</v>
      </c>
      <c r="B57" s="41" t="s">
        <v>1986</v>
      </c>
      <c r="C57" s="55">
        <v>87.27000000000001</v>
      </c>
      <c r="D57" s="55">
        <f t="shared" si="1"/>
        <v>2836.3</v>
      </c>
      <c r="E57" s="55">
        <f t="shared" si="0"/>
        <v>3403.56</v>
      </c>
      <c r="F57" s="212" t="s">
        <v>2031</v>
      </c>
      <c r="G57" s="231"/>
    </row>
    <row r="58" spans="1:7" ht="12.75">
      <c r="A58" s="86" t="s">
        <v>1300</v>
      </c>
      <c r="B58" s="41" t="s">
        <v>1987</v>
      </c>
      <c r="C58" s="55">
        <v>93.48</v>
      </c>
      <c r="D58" s="55">
        <f t="shared" si="1"/>
        <v>3038.1</v>
      </c>
      <c r="E58" s="55">
        <f t="shared" si="0"/>
        <v>3645.72</v>
      </c>
      <c r="F58" s="212" t="s">
        <v>2031</v>
      </c>
      <c r="G58" s="231"/>
    </row>
    <row r="59" spans="1:7" ht="13.5" thickBot="1">
      <c r="A59" s="78" t="s">
        <v>1871</v>
      </c>
      <c r="B59" s="79" t="s">
        <v>1988</v>
      </c>
      <c r="C59" s="80">
        <v>81.07000000000001</v>
      </c>
      <c r="D59" s="80">
        <f t="shared" si="1"/>
        <v>2634.8</v>
      </c>
      <c r="E59" s="80">
        <f t="shared" si="0"/>
        <v>3161.76</v>
      </c>
      <c r="F59" s="211" t="s">
        <v>2031</v>
      </c>
      <c r="G59" s="231"/>
    </row>
    <row r="60" spans="1:7" ht="13.5" thickBot="1">
      <c r="A60" s="87"/>
      <c r="B60" s="43"/>
      <c r="C60" s="45"/>
      <c r="D60" s="45"/>
      <c r="E60" s="45"/>
      <c r="F60" s="213"/>
      <c r="G60" s="231"/>
    </row>
    <row r="61" spans="1:7" ht="12.75">
      <c r="A61" s="73" t="s">
        <v>2006</v>
      </c>
      <c r="B61" s="74" t="s">
        <v>2002</v>
      </c>
      <c r="C61" s="75">
        <v>85.54</v>
      </c>
      <c r="D61" s="75">
        <f t="shared" si="1"/>
        <v>2780.05</v>
      </c>
      <c r="E61" s="75">
        <f t="shared" si="0"/>
        <v>3336.06</v>
      </c>
      <c r="F61" s="210" t="s">
        <v>1322</v>
      </c>
      <c r="G61" s="231"/>
    </row>
    <row r="62" spans="1:7" ht="12.75">
      <c r="A62" s="86" t="s">
        <v>2007</v>
      </c>
      <c r="B62" s="41" t="s">
        <v>2003</v>
      </c>
      <c r="C62" s="55">
        <v>93.41000000000001</v>
      </c>
      <c r="D62" s="55">
        <f t="shared" si="1"/>
        <v>3035.85</v>
      </c>
      <c r="E62" s="55">
        <f t="shared" si="0"/>
        <v>3643.02</v>
      </c>
      <c r="F62" s="212" t="s">
        <v>2016</v>
      </c>
      <c r="G62" s="231"/>
    </row>
    <row r="63" spans="1:7" ht="12.75">
      <c r="A63" s="86" t="s">
        <v>2008</v>
      </c>
      <c r="B63" s="41" t="s">
        <v>2004</v>
      </c>
      <c r="C63" s="55">
        <v>102.92</v>
      </c>
      <c r="D63" s="55">
        <f t="shared" si="1"/>
        <v>3344.9</v>
      </c>
      <c r="E63" s="55">
        <f t="shared" si="0"/>
        <v>4013.88</v>
      </c>
      <c r="F63" s="212" t="s">
        <v>1319</v>
      </c>
      <c r="G63" s="231"/>
    </row>
    <row r="64" spans="1:7" ht="12.75">
      <c r="A64" s="86" t="s">
        <v>2009</v>
      </c>
      <c r="B64" s="41" t="s">
        <v>2005</v>
      </c>
      <c r="C64" s="55">
        <v>85.54</v>
      </c>
      <c r="D64" s="55">
        <f t="shared" si="1"/>
        <v>2780.05</v>
      </c>
      <c r="E64" s="55">
        <f>D64*1.2</f>
        <v>3336.06</v>
      </c>
      <c r="F64" s="212" t="s">
        <v>2017</v>
      </c>
      <c r="G64" s="231"/>
    </row>
    <row r="65" spans="1:7" ht="12.75">
      <c r="A65" s="86" t="s">
        <v>2010</v>
      </c>
      <c r="B65" s="41" t="s">
        <v>2012</v>
      </c>
      <c r="C65" s="55">
        <v>93.41000000000001</v>
      </c>
      <c r="D65" s="55">
        <f t="shared" si="1"/>
        <v>3035.85</v>
      </c>
      <c r="E65" s="55">
        <f>D65*1.2</f>
        <v>3643.02</v>
      </c>
      <c r="F65" s="212" t="s">
        <v>2016</v>
      </c>
      <c r="G65" s="231"/>
    </row>
    <row r="66" spans="1:7" ht="13.5" thickBot="1">
      <c r="A66" s="78" t="s">
        <v>2011</v>
      </c>
      <c r="B66" s="79" t="s">
        <v>2013</v>
      </c>
      <c r="C66" s="80">
        <v>102.92</v>
      </c>
      <c r="D66" s="80">
        <f t="shared" si="1"/>
        <v>3344.9</v>
      </c>
      <c r="E66" s="80">
        <f>D66*1.2</f>
        <v>4013.88</v>
      </c>
      <c r="F66" s="211" t="s">
        <v>2018</v>
      </c>
      <c r="G66" s="231"/>
    </row>
    <row r="67" spans="1:7" ht="13.5" thickBot="1">
      <c r="A67" s="87"/>
      <c r="B67" s="43"/>
      <c r="C67" s="45"/>
      <c r="D67" s="45"/>
      <c r="E67" s="45"/>
      <c r="F67" s="209"/>
      <c r="G67" s="231"/>
    </row>
    <row r="68" spans="1:7" ht="12.75">
      <c r="A68" s="73" t="s">
        <v>412</v>
      </c>
      <c r="B68" s="74" t="s">
        <v>413</v>
      </c>
      <c r="C68" s="75">
        <v>117.69000000000001</v>
      </c>
      <c r="D68" s="75">
        <f t="shared" si="1"/>
        <v>3824.95</v>
      </c>
      <c r="E68" s="75">
        <f t="shared" si="0"/>
        <v>4589.94</v>
      </c>
      <c r="F68" s="210" t="s">
        <v>1321</v>
      </c>
      <c r="G68" s="231"/>
    </row>
    <row r="69" spans="1:7" ht="12.75">
      <c r="A69" s="86" t="s">
        <v>1280</v>
      </c>
      <c r="B69" s="41" t="s">
        <v>1281</v>
      </c>
      <c r="C69" s="55">
        <v>117.69000000000001</v>
      </c>
      <c r="D69" s="55">
        <f t="shared" si="1"/>
        <v>3824.95</v>
      </c>
      <c r="E69" s="55">
        <f t="shared" si="0"/>
        <v>4589.94</v>
      </c>
      <c r="F69" s="212" t="s">
        <v>1320</v>
      </c>
      <c r="G69" s="231"/>
    </row>
    <row r="70" spans="1:7" ht="12.75">
      <c r="A70" s="86" t="s">
        <v>414</v>
      </c>
      <c r="B70" s="41" t="s">
        <v>415</v>
      </c>
      <c r="C70" s="55">
        <v>131.23</v>
      </c>
      <c r="D70" s="55">
        <f t="shared" si="1"/>
        <v>4265</v>
      </c>
      <c r="E70" s="55">
        <f t="shared" si="0"/>
        <v>5118</v>
      </c>
      <c r="F70" s="212" t="s">
        <v>1320</v>
      </c>
      <c r="G70" s="231"/>
    </row>
    <row r="71" spans="1:7" ht="13.5" thickBot="1">
      <c r="A71" s="78" t="s">
        <v>416</v>
      </c>
      <c r="B71" s="79" t="s">
        <v>417</v>
      </c>
      <c r="C71" s="80">
        <v>144.73</v>
      </c>
      <c r="D71" s="80">
        <f t="shared" si="1"/>
        <v>4703.75</v>
      </c>
      <c r="E71" s="80">
        <f t="shared" si="0"/>
        <v>5644.5</v>
      </c>
      <c r="F71" s="211" t="s">
        <v>1320</v>
      </c>
      <c r="G71" s="231"/>
    </row>
    <row r="72" spans="1:7" ht="13.5" thickBot="1">
      <c r="A72" s="42"/>
      <c r="B72" s="43"/>
      <c r="C72" s="45"/>
      <c r="D72" s="45">
        <f t="shared" si="1"/>
      </c>
      <c r="E72" s="45"/>
      <c r="F72" s="209"/>
      <c r="G72" s="231"/>
    </row>
    <row r="73" spans="1:7" ht="13.5" thickBot="1">
      <c r="A73" s="444" t="s">
        <v>2390</v>
      </c>
      <c r="B73" s="445" t="s">
        <v>2391</v>
      </c>
      <c r="C73" s="70">
        <v>117.69</v>
      </c>
      <c r="D73" s="70">
        <f t="shared" si="1"/>
        <v>3824.95</v>
      </c>
      <c r="E73" s="70">
        <f t="shared" si="0"/>
        <v>4589.94</v>
      </c>
      <c r="F73" s="447" t="s">
        <v>2392</v>
      </c>
      <c r="G73" s="231"/>
    </row>
    <row r="74" spans="1:7" ht="13.5" thickBot="1">
      <c r="A74" s="42"/>
      <c r="B74" s="43"/>
      <c r="C74" s="45"/>
      <c r="D74" s="45"/>
      <c r="E74" s="45"/>
      <c r="F74" s="209"/>
      <c r="G74" s="231"/>
    </row>
    <row r="75" spans="1:7" ht="12.75">
      <c r="A75" s="257" t="s">
        <v>1398</v>
      </c>
      <c r="B75" s="258" t="s">
        <v>1979</v>
      </c>
      <c r="C75" s="258">
        <v>117.69000000000001</v>
      </c>
      <c r="D75" s="258">
        <f t="shared" si="1"/>
        <v>3824.95</v>
      </c>
      <c r="E75" s="258">
        <f t="shared" si="0"/>
        <v>4589.94</v>
      </c>
      <c r="F75" s="441" t="s">
        <v>1968</v>
      </c>
      <c r="G75" s="231"/>
    </row>
    <row r="76" spans="1:7" ht="12.75">
      <c r="A76" s="263" t="s">
        <v>1412</v>
      </c>
      <c r="B76" s="264" t="s">
        <v>1980</v>
      </c>
      <c r="C76" s="264">
        <v>131.23</v>
      </c>
      <c r="D76" s="264">
        <f t="shared" si="1"/>
        <v>4265</v>
      </c>
      <c r="E76" s="264">
        <f t="shared" si="0"/>
        <v>5118</v>
      </c>
      <c r="F76" s="442" t="s">
        <v>1969</v>
      </c>
      <c r="G76" s="231"/>
    </row>
    <row r="77" spans="1:7" ht="13.5" thickBot="1">
      <c r="A77" s="267" t="s">
        <v>1413</v>
      </c>
      <c r="B77" s="268" t="s">
        <v>1981</v>
      </c>
      <c r="C77" s="268">
        <v>144.73</v>
      </c>
      <c r="D77" s="268">
        <f t="shared" si="1"/>
        <v>4703.75</v>
      </c>
      <c r="E77" s="268">
        <f t="shared" si="0"/>
        <v>5644.5</v>
      </c>
      <c r="F77" s="443" t="s">
        <v>1969</v>
      </c>
      <c r="G77" s="231"/>
    </row>
    <row r="78" spans="1:7" ht="13.5" thickBot="1">
      <c r="A78" s="42"/>
      <c r="B78" s="43"/>
      <c r="C78" s="45"/>
      <c r="D78" s="45"/>
      <c r="E78" s="45"/>
      <c r="F78" s="209"/>
      <c r="G78" s="231"/>
    </row>
    <row r="79" spans="1:7" ht="12.75">
      <c r="A79" s="73" t="s">
        <v>1291</v>
      </c>
      <c r="B79" s="74" t="s">
        <v>1989</v>
      </c>
      <c r="C79" s="75">
        <v>94.84</v>
      </c>
      <c r="D79" s="75">
        <f t="shared" si="1"/>
        <v>3082.3</v>
      </c>
      <c r="E79" s="75">
        <f t="shared" si="0"/>
        <v>3698.76</v>
      </c>
      <c r="F79" s="210" t="s">
        <v>2029</v>
      </c>
      <c r="G79" s="231"/>
    </row>
    <row r="80" spans="1:7" ht="12.75">
      <c r="A80" s="86" t="s">
        <v>1292</v>
      </c>
      <c r="B80" s="41" t="s">
        <v>1990</v>
      </c>
      <c r="C80" s="55">
        <v>101.19000000000001</v>
      </c>
      <c r="D80" s="55">
        <f t="shared" si="1"/>
        <v>3288.7</v>
      </c>
      <c r="E80" s="55">
        <f t="shared" si="0"/>
        <v>3946.4399999999996</v>
      </c>
      <c r="F80" s="212" t="s">
        <v>2029</v>
      </c>
      <c r="G80" s="231"/>
    </row>
    <row r="81" spans="1:7" ht="12.75">
      <c r="A81" s="86" t="s">
        <v>1293</v>
      </c>
      <c r="B81" s="41" t="s">
        <v>1991</v>
      </c>
      <c r="C81" s="55">
        <v>107.48</v>
      </c>
      <c r="D81" s="55">
        <f t="shared" si="1"/>
        <v>3493.1</v>
      </c>
      <c r="E81" s="55">
        <f aca="true" t="shared" si="2" ref="E81:E132">D81*1.2</f>
        <v>4191.719999999999</v>
      </c>
      <c r="F81" s="212" t="s">
        <v>2030</v>
      </c>
      <c r="G81" s="231"/>
    </row>
    <row r="82" spans="1:7" ht="12.75">
      <c r="A82" s="86" t="s">
        <v>1361</v>
      </c>
      <c r="B82" s="41" t="s">
        <v>1992</v>
      </c>
      <c r="C82" s="55">
        <v>94.84</v>
      </c>
      <c r="D82" s="55">
        <f t="shared" si="1"/>
        <v>3082.3</v>
      </c>
      <c r="E82" s="55">
        <f t="shared" si="2"/>
        <v>3698.76</v>
      </c>
      <c r="F82" s="212" t="s">
        <v>2029</v>
      </c>
      <c r="G82" s="231"/>
    </row>
    <row r="83" spans="1:7" ht="12.75">
      <c r="A83" s="86" t="s">
        <v>1297</v>
      </c>
      <c r="B83" s="41" t="s">
        <v>1993</v>
      </c>
      <c r="C83" s="55">
        <v>94.84</v>
      </c>
      <c r="D83" s="55">
        <f t="shared" si="1"/>
        <v>3082.3</v>
      </c>
      <c r="E83" s="55">
        <f t="shared" si="2"/>
        <v>3698.76</v>
      </c>
      <c r="F83" s="212" t="s">
        <v>2029</v>
      </c>
      <c r="G83" s="231"/>
    </row>
    <row r="84" spans="1:7" ht="12.75">
      <c r="A84" s="86" t="s">
        <v>1301</v>
      </c>
      <c r="B84" s="41" t="s">
        <v>1994</v>
      </c>
      <c r="C84" s="55">
        <v>101.19000000000001</v>
      </c>
      <c r="D84" s="55">
        <f aca="true" t="shared" si="3" ref="D84:D151">IF(C84="","",5*ROUND(C84*$C$5/5,2))</f>
        <v>3288.7</v>
      </c>
      <c r="E84" s="55">
        <f t="shared" si="2"/>
        <v>3946.4399999999996</v>
      </c>
      <c r="F84" s="212" t="s">
        <v>2029</v>
      </c>
      <c r="G84" s="231"/>
    </row>
    <row r="85" spans="1:7" ht="13.5" thickBot="1">
      <c r="A85" s="78" t="s">
        <v>1337</v>
      </c>
      <c r="B85" s="79" t="s">
        <v>1995</v>
      </c>
      <c r="C85" s="80">
        <v>94.84</v>
      </c>
      <c r="D85" s="80">
        <f t="shared" si="3"/>
        <v>3082.3</v>
      </c>
      <c r="E85" s="80">
        <f t="shared" si="2"/>
        <v>3698.76</v>
      </c>
      <c r="F85" s="211" t="s">
        <v>2029</v>
      </c>
      <c r="G85" s="231"/>
    </row>
    <row r="86" spans="1:7" s="214" customFormat="1" ht="13.5" thickBot="1">
      <c r="A86" s="87"/>
      <c r="B86" s="43"/>
      <c r="C86" s="45"/>
      <c r="D86" s="45"/>
      <c r="E86" s="45"/>
      <c r="F86" s="209"/>
      <c r="G86" s="231"/>
    </row>
    <row r="87" spans="1:7" s="214" customFormat="1" ht="12.75">
      <c r="A87" s="73" t="s">
        <v>2034</v>
      </c>
      <c r="B87" s="74" t="s">
        <v>2038</v>
      </c>
      <c r="C87" s="75">
        <v>106.38000000000001</v>
      </c>
      <c r="D87" s="75">
        <f t="shared" si="3"/>
        <v>3457.3500000000004</v>
      </c>
      <c r="E87" s="75">
        <f t="shared" si="2"/>
        <v>4148.820000000001</v>
      </c>
      <c r="F87" s="210" t="s">
        <v>1958</v>
      </c>
      <c r="G87" s="231"/>
    </row>
    <row r="88" spans="1:7" ht="12.75">
      <c r="A88" s="86" t="s">
        <v>2035</v>
      </c>
      <c r="B88" s="41" t="s">
        <v>2039</v>
      </c>
      <c r="C88" s="55">
        <v>117.18</v>
      </c>
      <c r="D88" s="55">
        <f t="shared" si="3"/>
        <v>3808.35</v>
      </c>
      <c r="E88" s="55">
        <f t="shared" si="2"/>
        <v>4570.0199999999995</v>
      </c>
      <c r="F88" s="212" t="s">
        <v>1958</v>
      </c>
      <c r="G88" s="231"/>
    </row>
    <row r="89" spans="1:7" ht="12.75">
      <c r="A89" s="86" t="s">
        <v>2036</v>
      </c>
      <c r="B89" s="41" t="s">
        <v>2040</v>
      </c>
      <c r="C89" s="55">
        <v>129.64</v>
      </c>
      <c r="D89" s="55">
        <f t="shared" si="3"/>
        <v>4213.3</v>
      </c>
      <c r="E89" s="55">
        <f t="shared" si="2"/>
        <v>5055.96</v>
      </c>
      <c r="F89" s="280" t="s">
        <v>2024</v>
      </c>
      <c r="G89" s="231"/>
    </row>
    <row r="90" spans="1:7" ht="12.75">
      <c r="A90" s="86" t="s">
        <v>2037</v>
      </c>
      <c r="B90" s="41" t="s">
        <v>2041</v>
      </c>
      <c r="C90" s="55">
        <v>106.38000000000001</v>
      </c>
      <c r="D90" s="55">
        <f t="shared" si="3"/>
        <v>3457.3500000000004</v>
      </c>
      <c r="E90" s="55">
        <f>D90*1.2</f>
        <v>4148.820000000001</v>
      </c>
      <c r="F90" s="212" t="s">
        <v>2023</v>
      </c>
      <c r="G90" s="231"/>
    </row>
    <row r="91" spans="1:7" ht="12.75">
      <c r="A91" s="86"/>
      <c r="B91" s="41"/>
      <c r="C91" s="55"/>
      <c r="D91" s="55"/>
      <c r="E91" s="55"/>
      <c r="F91" s="390"/>
      <c r="G91" s="231"/>
    </row>
    <row r="92" spans="1:7" ht="12.75">
      <c r="A92" s="86" t="s">
        <v>2014</v>
      </c>
      <c r="B92" s="41" t="s">
        <v>2316</v>
      </c>
      <c r="C92" s="41">
        <v>262.09</v>
      </c>
      <c r="D92" s="41">
        <f t="shared" si="3"/>
        <v>8517.949999999999</v>
      </c>
      <c r="E92" s="41">
        <f t="shared" si="2"/>
        <v>10221.539999999999</v>
      </c>
      <c r="F92" s="46" t="s">
        <v>1044</v>
      </c>
      <c r="G92" s="231"/>
    </row>
    <row r="93" spans="1:7" ht="13.5" thickBot="1">
      <c r="A93" s="78" t="s">
        <v>2015</v>
      </c>
      <c r="B93" s="79" t="s">
        <v>2317</v>
      </c>
      <c r="C93" s="79">
        <v>262.09</v>
      </c>
      <c r="D93" s="79">
        <f t="shared" si="3"/>
        <v>8517.949999999999</v>
      </c>
      <c r="E93" s="79">
        <f t="shared" si="2"/>
        <v>10221.539999999999</v>
      </c>
      <c r="F93" s="89" t="s">
        <v>1045</v>
      </c>
      <c r="G93" s="231"/>
    </row>
    <row r="94" spans="1:7" ht="13.5" thickBot="1">
      <c r="A94" s="42"/>
      <c r="B94" s="43"/>
      <c r="C94" s="45"/>
      <c r="D94" s="45"/>
      <c r="E94" s="45"/>
      <c r="F94" s="209"/>
      <c r="G94" s="231"/>
    </row>
    <row r="95" spans="1:7" ht="12.75">
      <c r="A95" s="73" t="s">
        <v>1294</v>
      </c>
      <c r="B95" s="74" t="s">
        <v>2042</v>
      </c>
      <c r="C95" s="75">
        <v>100.61</v>
      </c>
      <c r="D95" s="75">
        <f t="shared" si="3"/>
        <v>3269.8500000000004</v>
      </c>
      <c r="E95" s="75">
        <f t="shared" si="2"/>
        <v>3923.82</v>
      </c>
      <c r="F95" s="210" t="s">
        <v>2028</v>
      </c>
      <c r="G95" s="231"/>
    </row>
    <row r="96" spans="1:7" s="214" customFormat="1" ht="12.75">
      <c r="A96" s="86" t="s">
        <v>1295</v>
      </c>
      <c r="B96" s="41" t="s">
        <v>2043</v>
      </c>
      <c r="C96" s="55">
        <v>111.74000000000001</v>
      </c>
      <c r="D96" s="55">
        <f t="shared" si="3"/>
        <v>3631.5499999999997</v>
      </c>
      <c r="E96" s="55">
        <f t="shared" si="2"/>
        <v>4357.86</v>
      </c>
      <c r="F96" s="212" t="s">
        <v>2028</v>
      </c>
      <c r="G96" s="231"/>
    </row>
    <row r="97" spans="1:7" s="214" customFormat="1" ht="12.75">
      <c r="A97" s="86" t="s">
        <v>1296</v>
      </c>
      <c r="B97" s="41" t="s">
        <v>2044</v>
      </c>
      <c r="C97" s="55">
        <v>122.06</v>
      </c>
      <c r="D97" s="55">
        <f t="shared" si="3"/>
        <v>3966.95</v>
      </c>
      <c r="E97" s="55">
        <f t="shared" si="2"/>
        <v>4760.339999999999</v>
      </c>
      <c r="F97" s="212" t="s">
        <v>2028</v>
      </c>
      <c r="G97" s="231"/>
    </row>
    <row r="98" spans="1:7" s="59" customFormat="1" ht="12.75">
      <c r="A98" s="86" t="s">
        <v>1340</v>
      </c>
      <c r="B98" s="41" t="s">
        <v>2045</v>
      </c>
      <c r="C98" s="55">
        <v>100.61</v>
      </c>
      <c r="D98" s="55">
        <f t="shared" si="3"/>
        <v>3269.8500000000004</v>
      </c>
      <c r="E98" s="55">
        <f t="shared" si="2"/>
        <v>3923.82</v>
      </c>
      <c r="F98" s="212" t="s">
        <v>2028</v>
      </c>
      <c r="G98" s="231"/>
    </row>
    <row r="99" spans="1:7" s="59" customFormat="1" ht="13.5" thickBot="1">
      <c r="A99" s="78" t="s">
        <v>1362</v>
      </c>
      <c r="B99" s="79" t="s">
        <v>2046</v>
      </c>
      <c r="C99" s="80">
        <v>122.06</v>
      </c>
      <c r="D99" s="80">
        <f t="shared" si="3"/>
        <v>3966.95</v>
      </c>
      <c r="E99" s="80">
        <f t="shared" si="2"/>
        <v>4760.339999999999</v>
      </c>
      <c r="F99" s="211" t="s">
        <v>2028</v>
      </c>
      <c r="G99" s="231"/>
    </row>
    <row r="100" spans="1:7" s="59" customFormat="1" ht="13.5" thickBot="1">
      <c r="A100" s="228"/>
      <c r="B100" s="314"/>
      <c r="C100" s="45"/>
      <c r="D100" s="45"/>
      <c r="E100" s="45"/>
      <c r="F100" s="209"/>
      <c r="G100" s="231"/>
    </row>
    <row r="101" spans="1:7" s="214" customFormat="1" ht="12.75">
      <c r="A101" s="73" t="s">
        <v>418</v>
      </c>
      <c r="B101" s="74" t="s">
        <v>419</v>
      </c>
      <c r="C101" s="75">
        <v>129.97</v>
      </c>
      <c r="D101" s="75">
        <f t="shared" si="3"/>
        <v>4224.049999999999</v>
      </c>
      <c r="E101" s="75">
        <f t="shared" si="2"/>
        <v>5068.859999999999</v>
      </c>
      <c r="F101" s="210" t="s">
        <v>1399</v>
      </c>
      <c r="G101" s="231"/>
    </row>
    <row r="102" spans="1:7" s="59" customFormat="1" ht="12.75">
      <c r="A102" s="86" t="s">
        <v>1282</v>
      </c>
      <c r="B102" s="41" t="s">
        <v>1283</v>
      </c>
      <c r="C102" s="55">
        <v>129.97</v>
      </c>
      <c r="D102" s="55">
        <f t="shared" si="3"/>
        <v>4224.049999999999</v>
      </c>
      <c r="E102" s="55">
        <f t="shared" si="2"/>
        <v>5068.859999999999</v>
      </c>
      <c r="F102" s="212" t="s">
        <v>1399</v>
      </c>
      <c r="G102" s="231"/>
    </row>
    <row r="103" spans="1:7" s="59" customFormat="1" ht="12.75">
      <c r="A103" s="86" t="s">
        <v>420</v>
      </c>
      <c r="B103" s="41" t="s">
        <v>421</v>
      </c>
      <c r="C103" s="55">
        <v>143.6</v>
      </c>
      <c r="D103" s="55">
        <f t="shared" si="3"/>
        <v>4667</v>
      </c>
      <c r="E103" s="55">
        <f t="shared" si="2"/>
        <v>5600.4</v>
      </c>
      <c r="F103" s="212" t="s">
        <v>1399</v>
      </c>
      <c r="G103" s="231"/>
    </row>
    <row r="104" spans="1:7" s="59" customFormat="1" ht="13.5" thickBot="1">
      <c r="A104" s="78" t="s">
        <v>422</v>
      </c>
      <c r="B104" s="79" t="s">
        <v>423</v>
      </c>
      <c r="C104" s="80">
        <v>160.72</v>
      </c>
      <c r="D104" s="80">
        <f t="shared" si="3"/>
        <v>5223.400000000001</v>
      </c>
      <c r="E104" s="80">
        <f t="shared" si="2"/>
        <v>6268.080000000001</v>
      </c>
      <c r="F104" s="211" t="s">
        <v>1399</v>
      </c>
      <c r="G104" s="231"/>
    </row>
    <row r="105" spans="1:7" s="59" customFormat="1" ht="13.5" thickBot="1">
      <c r="A105" s="87"/>
      <c r="B105" s="43"/>
      <c r="C105" s="45"/>
      <c r="D105" s="45"/>
      <c r="E105" s="45"/>
      <c r="F105" s="209"/>
      <c r="G105" s="231"/>
    </row>
    <row r="106" spans="1:7" s="59" customFormat="1" ht="13.5" thickBot="1">
      <c r="A106" s="444" t="s">
        <v>2395</v>
      </c>
      <c r="B106" s="445" t="s">
        <v>2393</v>
      </c>
      <c r="C106" s="446">
        <v>129.97</v>
      </c>
      <c r="D106" s="446">
        <f>IF(C106="","",5*ROUND(C106*$C$5/5,2))</f>
        <v>4224.049999999999</v>
      </c>
      <c r="E106" s="446">
        <f>D106*1.2</f>
        <v>5068.859999999999</v>
      </c>
      <c r="F106" s="447" t="s">
        <v>2394</v>
      </c>
      <c r="G106" s="231"/>
    </row>
    <row r="107" spans="1:7" s="59" customFormat="1" ht="13.5" thickBot="1">
      <c r="A107" s="87"/>
      <c r="B107" s="43"/>
      <c r="C107" s="45"/>
      <c r="D107" s="45"/>
      <c r="E107" s="45"/>
      <c r="F107" s="209"/>
      <c r="G107" s="231"/>
    </row>
    <row r="108" spans="1:7" s="59" customFormat="1" ht="12.75">
      <c r="A108" s="257" t="s">
        <v>1381</v>
      </c>
      <c r="B108" s="258" t="s">
        <v>2050</v>
      </c>
      <c r="C108" s="258">
        <v>129.97</v>
      </c>
      <c r="D108" s="258">
        <f t="shared" si="3"/>
        <v>4224.049999999999</v>
      </c>
      <c r="E108" s="258">
        <f t="shared" si="2"/>
        <v>5068.859999999999</v>
      </c>
      <c r="F108" s="441" t="s">
        <v>2025</v>
      </c>
      <c r="G108" s="231"/>
    </row>
    <row r="109" spans="1:7" s="59" customFormat="1" ht="12.75">
      <c r="A109" s="263" t="s">
        <v>1383</v>
      </c>
      <c r="B109" s="264" t="s">
        <v>2051</v>
      </c>
      <c r="C109" s="264">
        <v>143.6</v>
      </c>
      <c r="D109" s="264">
        <f t="shared" si="3"/>
        <v>4667</v>
      </c>
      <c r="E109" s="264">
        <f t="shared" si="2"/>
        <v>5600.4</v>
      </c>
      <c r="F109" s="442" t="s">
        <v>2025</v>
      </c>
      <c r="G109" s="231"/>
    </row>
    <row r="110" spans="1:7" s="59" customFormat="1" ht="13.5" thickBot="1">
      <c r="A110" s="267" t="s">
        <v>1382</v>
      </c>
      <c r="B110" s="268" t="s">
        <v>2052</v>
      </c>
      <c r="C110" s="268">
        <v>160.72</v>
      </c>
      <c r="D110" s="268">
        <f t="shared" si="3"/>
        <v>5223.400000000001</v>
      </c>
      <c r="E110" s="268">
        <f t="shared" si="2"/>
        <v>6268.080000000001</v>
      </c>
      <c r="F110" s="443" t="s">
        <v>2025</v>
      </c>
      <c r="G110" s="231"/>
    </row>
    <row r="111" spans="1:7" s="59" customFormat="1" ht="13.5" thickBot="1">
      <c r="A111" s="228"/>
      <c r="B111" s="314"/>
      <c r="C111" s="45"/>
      <c r="D111" s="45"/>
      <c r="E111" s="45"/>
      <c r="F111" s="44"/>
      <c r="G111" s="231"/>
    </row>
    <row r="112" spans="1:7" s="59" customFormat="1" ht="12.75">
      <c r="A112" s="73" t="s">
        <v>1194</v>
      </c>
      <c r="B112" s="74" t="s">
        <v>1195</v>
      </c>
      <c r="C112" s="75">
        <v>320.92</v>
      </c>
      <c r="D112" s="75">
        <f t="shared" si="3"/>
        <v>10429.9</v>
      </c>
      <c r="E112" s="75">
        <f t="shared" si="2"/>
        <v>12515.88</v>
      </c>
      <c r="F112" s="210" t="s">
        <v>2026</v>
      </c>
      <c r="G112" s="231"/>
    </row>
    <row r="113" spans="1:7" ht="13.5" thickBot="1">
      <c r="A113" s="78" t="s">
        <v>1196</v>
      </c>
      <c r="B113" s="79" t="s">
        <v>1197</v>
      </c>
      <c r="C113" s="80">
        <v>341.55</v>
      </c>
      <c r="D113" s="80">
        <f t="shared" si="3"/>
        <v>11100.4</v>
      </c>
      <c r="E113" s="80">
        <f t="shared" si="2"/>
        <v>13320.48</v>
      </c>
      <c r="F113" s="211" t="s">
        <v>2026</v>
      </c>
      <c r="G113" s="231"/>
    </row>
    <row r="114" spans="1:7" ht="13.5" thickBot="1">
      <c r="A114" s="410"/>
      <c r="B114" s="315"/>
      <c r="C114" s="43"/>
      <c r="D114" s="43"/>
      <c r="E114" s="43"/>
      <c r="F114" s="316"/>
      <c r="G114" s="231"/>
    </row>
    <row r="115" spans="1:7" ht="12.75">
      <c r="A115" s="73" t="s">
        <v>464</v>
      </c>
      <c r="B115" s="74" t="s">
        <v>465</v>
      </c>
      <c r="C115" s="75">
        <v>163.35999999999999</v>
      </c>
      <c r="D115" s="75">
        <f t="shared" si="3"/>
        <v>5309.2</v>
      </c>
      <c r="E115" s="75">
        <f t="shared" si="2"/>
        <v>6371.04</v>
      </c>
      <c r="F115" s="210" t="s">
        <v>1418</v>
      </c>
      <c r="G115" s="231"/>
    </row>
    <row r="116" spans="1:7" ht="12.75">
      <c r="A116" s="86" t="s">
        <v>1284</v>
      </c>
      <c r="B116" s="41" t="s">
        <v>1285</v>
      </c>
      <c r="C116" s="55">
        <v>163.35999999999999</v>
      </c>
      <c r="D116" s="55">
        <f t="shared" si="3"/>
        <v>5309.2</v>
      </c>
      <c r="E116" s="55">
        <f t="shared" si="2"/>
        <v>6371.04</v>
      </c>
      <c r="F116" s="212" t="s">
        <v>1418</v>
      </c>
      <c r="G116" s="231"/>
    </row>
    <row r="117" spans="1:7" ht="12.75">
      <c r="A117" s="86" t="s">
        <v>1048</v>
      </c>
      <c r="B117" s="41" t="s">
        <v>1049</v>
      </c>
      <c r="C117" s="55">
        <v>184.34</v>
      </c>
      <c r="D117" s="55">
        <f t="shared" si="3"/>
        <v>5991.05</v>
      </c>
      <c r="E117" s="55">
        <f t="shared" si="2"/>
        <v>7189.26</v>
      </c>
      <c r="F117" s="212" t="s">
        <v>1418</v>
      </c>
      <c r="G117" s="231"/>
    </row>
    <row r="118" spans="1:7" ht="13.5" thickBot="1">
      <c r="A118" s="78" t="s">
        <v>1050</v>
      </c>
      <c r="B118" s="79" t="s">
        <v>1051</v>
      </c>
      <c r="C118" s="80">
        <v>205.32999999999998</v>
      </c>
      <c r="D118" s="80">
        <f t="shared" si="3"/>
        <v>6673.25</v>
      </c>
      <c r="E118" s="80">
        <f t="shared" si="2"/>
        <v>8007.9</v>
      </c>
      <c r="F118" s="211" t="s">
        <v>1418</v>
      </c>
      <c r="G118" s="231"/>
    </row>
    <row r="119" spans="1:7" ht="13.5" thickBot="1">
      <c r="A119" s="87"/>
      <c r="B119" s="43"/>
      <c r="C119" s="45"/>
      <c r="D119" s="45"/>
      <c r="E119" s="45"/>
      <c r="F119" s="209"/>
      <c r="G119" s="231"/>
    </row>
    <row r="120" spans="1:7" ht="13.5" thickBot="1">
      <c r="A120" s="444" t="s">
        <v>2396</v>
      </c>
      <c r="B120" s="445" t="s">
        <v>2397</v>
      </c>
      <c r="C120" s="446">
        <v>163.36</v>
      </c>
      <c r="D120" s="446">
        <f>IF(C120="","",5*ROUND(C120*$C$5/5,2))</f>
        <v>5309.2</v>
      </c>
      <c r="E120" s="446">
        <f>D120*1.2</f>
        <v>6371.04</v>
      </c>
      <c r="F120" s="447" t="s">
        <v>2398</v>
      </c>
      <c r="G120" s="231"/>
    </row>
    <row r="121" spans="1:7" ht="13.5" thickBot="1">
      <c r="A121" s="87"/>
      <c r="B121" s="43"/>
      <c r="C121" s="45"/>
      <c r="D121" s="45"/>
      <c r="E121" s="45"/>
      <c r="F121" s="209"/>
      <c r="G121" s="231"/>
    </row>
    <row r="122" spans="1:7" ht="12.75">
      <c r="A122" s="257" t="s">
        <v>1419</v>
      </c>
      <c r="B122" s="258" t="s">
        <v>2047</v>
      </c>
      <c r="C122" s="258">
        <v>163.35999999999999</v>
      </c>
      <c r="D122" s="258">
        <f t="shared" si="3"/>
        <v>5309.2</v>
      </c>
      <c r="E122" s="258">
        <f t="shared" si="2"/>
        <v>6371.04</v>
      </c>
      <c r="F122" s="441" t="s">
        <v>2027</v>
      </c>
      <c r="G122" s="231"/>
    </row>
    <row r="123" spans="1:7" ht="12.75">
      <c r="A123" s="263" t="s">
        <v>1420</v>
      </c>
      <c r="B123" s="264" t="s">
        <v>2048</v>
      </c>
      <c r="C123" s="264">
        <v>184.34</v>
      </c>
      <c r="D123" s="264">
        <f t="shared" si="3"/>
        <v>5991.05</v>
      </c>
      <c r="E123" s="264">
        <f t="shared" si="2"/>
        <v>7189.26</v>
      </c>
      <c r="F123" s="442" t="s">
        <v>2027</v>
      </c>
      <c r="G123" s="231"/>
    </row>
    <row r="124" spans="1:7" ht="13.5" thickBot="1">
      <c r="A124" s="267" t="s">
        <v>1421</v>
      </c>
      <c r="B124" s="268" t="s">
        <v>2049</v>
      </c>
      <c r="C124" s="268">
        <v>205.34</v>
      </c>
      <c r="D124" s="268">
        <f t="shared" si="3"/>
        <v>6673.55</v>
      </c>
      <c r="E124" s="268">
        <f t="shared" si="2"/>
        <v>8008.26</v>
      </c>
      <c r="F124" s="443" t="s">
        <v>2027</v>
      </c>
      <c r="G124" s="231"/>
    </row>
    <row r="125" spans="1:7" ht="13.5" thickBot="1">
      <c r="A125" s="411"/>
      <c r="B125" s="58"/>
      <c r="C125" s="43"/>
      <c r="D125" s="43"/>
      <c r="E125" s="43"/>
      <c r="F125" s="209"/>
      <c r="G125" s="231"/>
    </row>
    <row r="126" spans="1:7" ht="12.75">
      <c r="A126" s="416" t="s">
        <v>2241</v>
      </c>
      <c r="B126" s="229" t="s">
        <v>2059</v>
      </c>
      <c r="C126" s="74">
        <v>184.17</v>
      </c>
      <c r="D126" s="74">
        <f t="shared" si="3"/>
        <v>5985.549999999999</v>
      </c>
      <c r="E126" s="74">
        <f t="shared" si="2"/>
        <v>7182.659999999999</v>
      </c>
      <c r="F126" s="90" t="s">
        <v>1323</v>
      </c>
      <c r="G126" s="231"/>
    </row>
    <row r="127" spans="1:7" ht="12.75">
      <c r="A127" s="417" t="s">
        <v>2242</v>
      </c>
      <c r="B127" s="66" t="s">
        <v>2060</v>
      </c>
      <c r="C127" s="41">
        <v>205.35999999999999</v>
      </c>
      <c r="D127" s="41">
        <f t="shared" si="3"/>
        <v>6674.2</v>
      </c>
      <c r="E127" s="41">
        <f t="shared" si="2"/>
        <v>8009.039999999999</v>
      </c>
      <c r="F127" s="88" t="s">
        <v>1323</v>
      </c>
      <c r="G127" s="231"/>
    </row>
    <row r="128" spans="1:7" ht="12.75">
      <c r="A128" s="417" t="s">
        <v>2243</v>
      </c>
      <c r="B128" s="66" t="s">
        <v>2061</v>
      </c>
      <c r="C128" s="41">
        <v>235.29</v>
      </c>
      <c r="D128" s="41">
        <f t="shared" si="3"/>
        <v>7646.950000000001</v>
      </c>
      <c r="E128" s="41">
        <f t="shared" si="2"/>
        <v>9176.34</v>
      </c>
      <c r="F128" s="88" t="s">
        <v>1323</v>
      </c>
      <c r="G128" s="231"/>
    </row>
    <row r="129" spans="1:7" ht="12.75">
      <c r="A129" s="417" t="s">
        <v>2247</v>
      </c>
      <c r="B129" s="66" t="s">
        <v>2248</v>
      </c>
      <c r="C129" s="41">
        <v>434.89</v>
      </c>
      <c r="D129" s="41">
        <f t="shared" si="3"/>
        <v>14133.95</v>
      </c>
      <c r="E129" s="41">
        <f t="shared" si="2"/>
        <v>16960.74</v>
      </c>
      <c r="F129" s="88" t="s">
        <v>1323</v>
      </c>
      <c r="G129" s="231"/>
    </row>
    <row r="130" spans="1:7" ht="12.75">
      <c r="A130" s="417" t="s">
        <v>2244</v>
      </c>
      <c r="B130" s="66" t="s">
        <v>2062</v>
      </c>
      <c r="C130" s="41">
        <v>184.17</v>
      </c>
      <c r="D130" s="41">
        <f t="shared" si="3"/>
        <v>5985.549999999999</v>
      </c>
      <c r="E130" s="41">
        <f t="shared" si="2"/>
        <v>7182.659999999999</v>
      </c>
      <c r="F130" s="88" t="s">
        <v>1323</v>
      </c>
      <c r="G130" s="231"/>
    </row>
    <row r="131" spans="1:7" ht="12.75">
      <c r="A131" s="417" t="s">
        <v>2245</v>
      </c>
      <c r="B131" s="66" t="s">
        <v>2063</v>
      </c>
      <c r="C131" s="41">
        <v>205.35999999999999</v>
      </c>
      <c r="D131" s="41">
        <f t="shared" si="3"/>
        <v>6674.2</v>
      </c>
      <c r="E131" s="41">
        <f t="shared" si="2"/>
        <v>8009.039999999999</v>
      </c>
      <c r="F131" s="88" t="s">
        <v>1323</v>
      </c>
      <c r="G131" s="231"/>
    </row>
    <row r="132" spans="1:7" ht="13.5" thickBot="1">
      <c r="A132" s="418" t="s">
        <v>2246</v>
      </c>
      <c r="B132" s="230" t="s">
        <v>2064</v>
      </c>
      <c r="C132" s="79">
        <v>235.29</v>
      </c>
      <c r="D132" s="79">
        <f t="shared" si="3"/>
        <v>7646.950000000001</v>
      </c>
      <c r="E132" s="79">
        <f t="shared" si="2"/>
        <v>9176.34</v>
      </c>
      <c r="F132" s="89" t="s">
        <v>1323</v>
      </c>
      <c r="G132" s="231"/>
    </row>
    <row r="133" spans="1:7" ht="13.5" thickBot="1">
      <c r="A133" s="87"/>
      <c r="B133" s="43"/>
      <c r="C133" s="45"/>
      <c r="D133" s="45"/>
      <c r="E133" s="45"/>
      <c r="F133" s="44"/>
      <c r="G133" s="231"/>
    </row>
    <row r="134" spans="1:7" ht="12.75">
      <c r="A134" s="73" t="s">
        <v>1403</v>
      </c>
      <c r="B134" s="74" t="s">
        <v>1996</v>
      </c>
      <c r="C134" s="75">
        <v>159.14</v>
      </c>
      <c r="D134" s="75">
        <f t="shared" si="3"/>
        <v>5172.05</v>
      </c>
      <c r="E134" s="75">
        <f aca="true" t="shared" si="4" ref="E134:E192">D134*1.2</f>
        <v>6206.46</v>
      </c>
      <c r="F134" s="90" t="s">
        <v>1316</v>
      </c>
      <c r="G134" s="231"/>
    </row>
    <row r="135" spans="1:7" ht="12.75">
      <c r="A135" s="86" t="s">
        <v>1404</v>
      </c>
      <c r="B135" s="41" t="s">
        <v>1997</v>
      </c>
      <c r="C135" s="55">
        <v>177.04999999999998</v>
      </c>
      <c r="D135" s="55">
        <f t="shared" si="3"/>
        <v>5754.15</v>
      </c>
      <c r="E135" s="55">
        <f t="shared" si="4"/>
        <v>6904.98</v>
      </c>
      <c r="F135" s="88" t="s">
        <v>1316</v>
      </c>
      <c r="G135" s="231"/>
    </row>
    <row r="136" spans="1:7" ht="12.75">
      <c r="A136" s="86" t="s">
        <v>1405</v>
      </c>
      <c r="B136" s="41" t="s">
        <v>1998</v>
      </c>
      <c r="C136" s="55">
        <v>203.78</v>
      </c>
      <c r="D136" s="55">
        <f t="shared" si="3"/>
        <v>6622.849999999999</v>
      </c>
      <c r="E136" s="55">
        <f t="shared" si="4"/>
        <v>7947.419999999999</v>
      </c>
      <c r="F136" s="88" t="s">
        <v>1316</v>
      </c>
      <c r="G136" s="231"/>
    </row>
    <row r="137" spans="1:7" ht="12.75">
      <c r="A137" s="86" t="s">
        <v>1406</v>
      </c>
      <c r="B137" s="41" t="s">
        <v>1999</v>
      </c>
      <c r="C137" s="55">
        <v>159.14</v>
      </c>
      <c r="D137" s="55">
        <f t="shared" si="3"/>
        <v>5172.05</v>
      </c>
      <c r="E137" s="55">
        <f t="shared" si="4"/>
        <v>6206.46</v>
      </c>
      <c r="F137" s="88" t="s">
        <v>1316</v>
      </c>
      <c r="G137" s="231"/>
    </row>
    <row r="138" spans="1:7" ht="12.75">
      <c r="A138" s="86" t="s">
        <v>1407</v>
      </c>
      <c r="B138" s="41" t="s">
        <v>2000</v>
      </c>
      <c r="C138" s="55">
        <v>177.04999999999998</v>
      </c>
      <c r="D138" s="55">
        <f t="shared" si="3"/>
        <v>5754.15</v>
      </c>
      <c r="E138" s="55">
        <f t="shared" si="4"/>
        <v>6904.98</v>
      </c>
      <c r="F138" s="88" t="s">
        <v>1316</v>
      </c>
      <c r="G138" s="231"/>
    </row>
    <row r="139" spans="1:7" ht="13.5" thickBot="1">
      <c r="A139" s="78" t="s">
        <v>1408</v>
      </c>
      <c r="B139" s="79" t="s">
        <v>2001</v>
      </c>
      <c r="C139" s="80">
        <v>203.78</v>
      </c>
      <c r="D139" s="80">
        <f t="shared" si="3"/>
        <v>6622.849999999999</v>
      </c>
      <c r="E139" s="80">
        <f t="shared" si="4"/>
        <v>7947.419999999999</v>
      </c>
      <c r="F139" s="89" t="s">
        <v>1316</v>
      </c>
      <c r="G139" s="231"/>
    </row>
    <row r="140" spans="1:7" ht="13.5" thickBot="1">
      <c r="A140" s="87"/>
      <c r="B140" s="43"/>
      <c r="C140" s="43"/>
      <c r="D140" s="43"/>
      <c r="E140" s="43"/>
      <c r="F140" s="44"/>
      <c r="G140" s="231"/>
    </row>
    <row r="141" spans="1:7" ht="12.75">
      <c r="A141" s="412" t="s">
        <v>58</v>
      </c>
      <c r="B141" s="229" t="s">
        <v>2053</v>
      </c>
      <c r="C141" s="74">
        <v>168.97</v>
      </c>
      <c r="D141" s="74">
        <f t="shared" si="3"/>
        <v>5491.549999999999</v>
      </c>
      <c r="E141" s="74">
        <f t="shared" si="4"/>
        <v>6589.859999999999</v>
      </c>
      <c r="F141" s="90" t="s">
        <v>1317</v>
      </c>
      <c r="G141" s="231"/>
    </row>
    <row r="142" spans="1:7" ht="12.75">
      <c r="A142" s="110" t="s">
        <v>59</v>
      </c>
      <c r="B142" s="66" t="s">
        <v>2054</v>
      </c>
      <c r="C142" s="41">
        <v>188.01</v>
      </c>
      <c r="D142" s="41">
        <f t="shared" si="3"/>
        <v>6110.349999999999</v>
      </c>
      <c r="E142" s="41">
        <f t="shared" si="4"/>
        <v>7332.419999999999</v>
      </c>
      <c r="F142" s="88" t="s">
        <v>1317</v>
      </c>
      <c r="G142" s="231"/>
    </row>
    <row r="143" spans="1:7" ht="12.75">
      <c r="A143" s="110" t="s">
        <v>60</v>
      </c>
      <c r="B143" s="66" t="s">
        <v>2055</v>
      </c>
      <c r="C143" s="41">
        <v>216.38</v>
      </c>
      <c r="D143" s="41">
        <f t="shared" si="3"/>
        <v>7032.35</v>
      </c>
      <c r="E143" s="41">
        <f t="shared" si="4"/>
        <v>8438.82</v>
      </c>
      <c r="F143" s="88" t="s">
        <v>1317</v>
      </c>
      <c r="G143" s="231"/>
    </row>
    <row r="144" spans="1:7" ht="12.75">
      <c r="A144" s="110" t="s">
        <v>61</v>
      </c>
      <c r="B144" s="66" t="s">
        <v>2056</v>
      </c>
      <c r="C144" s="41">
        <v>168.97</v>
      </c>
      <c r="D144" s="41">
        <f t="shared" si="3"/>
        <v>5491.549999999999</v>
      </c>
      <c r="E144" s="41">
        <f t="shared" si="4"/>
        <v>6589.859999999999</v>
      </c>
      <c r="F144" s="88" t="s">
        <v>1317</v>
      </c>
      <c r="G144" s="231"/>
    </row>
    <row r="145" spans="1:7" ht="12.75">
      <c r="A145" s="110" t="s">
        <v>62</v>
      </c>
      <c r="B145" s="66" t="s">
        <v>2057</v>
      </c>
      <c r="C145" s="41">
        <v>188.01</v>
      </c>
      <c r="D145" s="41">
        <f t="shared" si="3"/>
        <v>6110.349999999999</v>
      </c>
      <c r="E145" s="41">
        <f t="shared" si="4"/>
        <v>7332.419999999999</v>
      </c>
      <c r="F145" s="88" t="s">
        <v>1317</v>
      </c>
      <c r="G145" s="231"/>
    </row>
    <row r="146" spans="1:255" ht="13.5" thickBot="1">
      <c r="A146" s="413" t="s">
        <v>63</v>
      </c>
      <c r="B146" s="230" t="s">
        <v>2058</v>
      </c>
      <c r="C146" s="79">
        <v>216.38</v>
      </c>
      <c r="D146" s="79">
        <f t="shared" si="3"/>
        <v>7032.35</v>
      </c>
      <c r="E146" s="79">
        <f>D146*1.2</f>
        <v>8438.82</v>
      </c>
      <c r="F146" s="89" t="s">
        <v>1317</v>
      </c>
      <c r="G146" s="231"/>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3"/>
      <c r="CD146" s="53"/>
      <c r="CE146" s="53"/>
      <c r="CF146" s="53"/>
      <c r="CG146" s="53"/>
      <c r="CH146" s="53"/>
      <c r="CI146" s="53"/>
      <c r="CJ146" s="53"/>
      <c r="CK146" s="53"/>
      <c r="CL146" s="53"/>
      <c r="CM146" s="53"/>
      <c r="CN146" s="53"/>
      <c r="CO146" s="53"/>
      <c r="CP146" s="53"/>
      <c r="CQ146" s="53"/>
      <c r="CR146" s="53"/>
      <c r="CS146" s="53"/>
      <c r="CT146" s="53"/>
      <c r="CU146" s="53"/>
      <c r="CV146" s="53"/>
      <c r="CW146" s="53"/>
      <c r="CX146" s="53"/>
      <c r="CY146" s="53"/>
      <c r="CZ146" s="53"/>
      <c r="DA146" s="53"/>
      <c r="DB146" s="53"/>
      <c r="DC146" s="53"/>
      <c r="DD146" s="53"/>
      <c r="DE146" s="53"/>
      <c r="DF146" s="53"/>
      <c r="DG146" s="53"/>
      <c r="DH146" s="53"/>
      <c r="DI146" s="53"/>
      <c r="DJ146" s="53"/>
      <c r="DK146" s="53"/>
      <c r="DL146" s="53"/>
      <c r="DM146" s="53"/>
      <c r="DN146" s="53"/>
      <c r="DO146" s="53"/>
      <c r="DP146" s="53"/>
      <c r="DQ146" s="53"/>
      <c r="DR146" s="53"/>
      <c r="DS146" s="53"/>
      <c r="DT146" s="53"/>
      <c r="DU146" s="53"/>
      <c r="DV146" s="53"/>
      <c r="DW146" s="53"/>
      <c r="DX146" s="53"/>
      <c r="DY146" s="53"/>
      <c r="DZ146" s="53"/>
      <c r="EA146" s="53"/>
      <c r="EB146" s="53"/>
      <c r="EC146" s="53"/>
      <c r="ED146" s="53"/>
      <c r="EE146" s="53"/>
      <c r="EF146" s="53"/>
      <c r="EG146" s="53"/>
      <c r="EH146" s="53"/>
      <c r="EI146" s="53"/>
      <c r="EJ146" s="53"/>
      <c r="EK146" s="53"/>
      <c r="EL146" s="53"/>
      <c r="EM146" s="53"/>
      <c r="EN146" s="53"/>
      <c r="EO146" s="53"/>
      <c r="EP146" s="53"/>
      <c r="EQ146" s="53"/>
      <c r="ER146" s="53"/>
      <c r="ES146" s="53"/>
      <c r="ET146" s="53"/>
      <c r="EU146" s="53"/>
      <c r="EV146" s="53"/>
      <c r="EW146" s="53"/>
      <c r="EX146" s="53"/>
      <c r="EY146" s="53"/>
      <c r="EZ146" s="53"/>
      <c r="FA146" s="53"/>
      <c r="FB146" s="53"/>
      <c r="FC146" s="53"/>
      <c r="FD146" s="53"/>
      <c r="FE146" s="53"/>
      <c r="FF146" s="53"/>
      <c r="FG146" s="53"/>
      <c r="FH146" s="53"/>
      <c r="FI146" s="53"/>
      <c r="FJ146" s="53"/>
      <c r="FK146" s="53"/>
      <c r="FL146" s="53"/>
      <c r="FM146" s="53"/>
      <c r="FN146" s="53"/>
      <c r="FO146" s="53"/>
      <c r="FP146" s="53"/>
      <c r="FQ146" s="53"/>
      <c r="FR146" s="53"/>
      <c r="FS146" s="53"/>
      <c r="FT146" s="53"/>
      <c r="FU146" s="53"/>
      <c r="FV146" s="53"/>
      <c r="FW146" s="53"/>
      <c r="FX146" s="53"/>
      <c r="FY146" s="53"/>
      <c r="FZ146" s="53"/>
      <c r="GA146" s="53"/>
      <c r="GB146" s="53"/>
      <c r="GC146" s="53"/>
      <c r="GD146" s="53"/>
      <c r="GE146" s="53"/>
      <c r="GF146" s="53"/>
      <c r="GG146" s="53"/>
      <c r="GH146" s="53"/>
      <c r="GI146" s="53"/>
      <c r="GJ146" s="53"/>
      <c r="GK146" s="53"/>
      <c r="GL146" s="53"/>
      <c r="GM146" s="53"/>
      <c r="GN146" s="53"/>
      <c r="GO146" s="53"/>
      <c r="GP146" s="53"/>
      <c r="GQ146" s="53"/>
      <c r="GR146" s="53"/>
      <c r="GS146" s="53"/>
      <c r="GT146" s="53"/>
      <c r="GU146" s="53"/>
      <c r="GV146" s="53"/>
      <c r="GW146" s="53"/>
      <c r="GX146" s="53"/>
      <c r="GY146" s="53"/>
      <c r="GZ146" s="53"/>
      <c r="HA146" s="53"/>
      <c r="HB146" s="53"/>
      <c r="HC146" s="53"/>
      <c r="HD146" s="53"/>
      <c r="HE146" s="53"/>
      <c r="HF146" s="53"/>
      <c r="HG146" s="53"/>
      <c r="HH146" s="53"/>
      <c r="HI146" s="53"/>
      <c r="HJ146" s="53"/>
      <c r="HK146" s="53"/>
      <c r="HL146" s="53"/>
      <c r="HM146" s="53"/>
      <c r="HN146" s="53"/>
      <c r="HO146" s="53"/>
      <c r="HP146" s="53"/>
      <c r="HQ146" s="53"/>
      <c r="HR146" s="53"/>
      <c r="HS146" s="53"/>
      <c r="HT146" s="53"/>
      <c r="HU146" s="53"/>
      <c r="HV146" s="53"/>
      <c r="HW146" s="53"/>
      <c r="HX146" s="53"/>
      <c r="HY146" s="53"/>
      <c r="HZ146" s="53"/>
      <c r="IA146" s="53"/>
      <c r="IB146" s="53"/>
      <c r="IC146" s="53"/>
      <c r="ID146" s="53"/>
      <c r="IE146" s="53"/>
      <c r="IF146" s="53"/>
      <c r="IG146" s="53"/>
      <c r="IH146" s="53"/>
      <c r="II146" s="53"/>
      <c r="IJ146" s="53"/>
      <c r="IK146" s="53"/>
      <c r="IL146" s="53"/>
      <c r="IM146" s="53"/>
      <c r="IN146" s="53"/>
      <c r="IO146" s="53"/>
      <c r="IP146" s="53"/>
      <c r="IQ146" s="53"/>
      <c r="IR146" s="53"/>
      <c r="IS146" s="53"/>
      <c r="IT146" s="53"/>
      <c r="IU146" s="53"/>
    </row>
    <row r="147" spans="1:7" ht="13.5" thickBot="1">
      <c r="A147" s="42"/>
      <c r="B147" s="43"/>
      <c r="C147" s="45"/>
      <c r="D147" s="45"/>
      <c r="E147" s="45"/>
      <c r="F147" s="44"/>
      <c r="G147" s="231"/>
    </row>
    <row r="148" spans="1:7" ht="12.75">
      <c r="A148" s="73" t="s">
        <v>1754</v>
      </c>
      <c r="B148" s="74" t="s">
        <v>701</v>
      </c>
      <c r="C148" s="74">
        <v>284.12</v>
      </c>
      <c r="D148" s="74">
        <f t="shared" si="3"/>
        <v>9233.9</v>
      </c>
      <c r="E148" s="74">
        <f t="shared" si="4"/>
        <v>11080.679999999998</v>
      </c>
      <c r="F148" s="90" t="s">
        <v>2033</v>
      </c>
      <c r="G148" s="231"/>
    </row>
    <row r="149" spans="1:7" ht="12.75">
      <c r="A149" s="86" t="s">
        <v>1755</v>
      </c>
      <c r="B149" s="41" t="s">
        <v>702</v>
      </c>
      <c r="C149" s="41">
        <v>319.69</v>
      </c>
      <c r="D149" s="41">
        <f t="shared" si="3"/>
        <v>10389.949999999999</v>
      </c>
      <c r="E149" s="41">
        <f t="shared" si="4"/>
        <v>12467.939999999999</v>
      </c>
      <c r="F149" s="88" t="s">
        <v>2033</v>
      </c>
      <c r="G149" s="231"/>
    </row>
    <row r="150" spans="1:7" ht="12.75">
      <c r="A150" s="86" t="s">
        <v>1756</v>
      </c>
      <c r="B150" s="41" t="s">
        <v>703</v>
      </c>
      <c r="C150" s="41">
        <v>351.31</v>
      </c>
      <c r="D150" s="41">
        <f t="shared" si="3"/>
        <v>11417.6</v>
      </c>
      <c r="E150" s="41">
        <f t="shared" si="4"/>
        <v>13701.12</v>
      </c>
      <c r="F150" s="88" t="s">
        <v>2033</v>
      </c>
      <c r="G150" s="231"/>
    </row>
    <row r="151" spans="1:7" ht="12.75">
      <c r="A151" s="86" t="s">
        <v>1757</v>
      </c>
      <c r="B151" s="41" t="s">
        <v>2065</v>
      </c>
      <c r="C151" s="41">
        <v>284.12</v>
      </c>
      <c r="D151" s="41">
        <f t="shared" si="3"/>
        <v>9233.9</v>
      </c>
      <c r="E151" s="41">
        <f t="shared" si="4"/>
        <v>11080.679999999998</v>
      </c>
      <c r="F151" s="88" t="s">
        <v>2033</v>
      </c>
      <c r="G151" s="231"/>
    </row>
    <row r="152" spans="1:7" ht="12.75">
      <c r="A152" s="86" t="s">
        <v>1758</v>
      </c>
      <c r="B152" s="41" t="s">
        <v>2066</v>
      </c>
      <c r="C152" s="41">
        <v>319.69</v>
      </c>
      <c r="D152" s="41">
        <f aca="true" t="shared" si="5" ref="D152:D215">IF(C152="","",5*ROUND(C152*$C$5/5,2))</f>
        <v>10389.949999999999</v>
      </c>
      <c r="E152" s="41">
        <f t="shared" si="4"/>
        <v>12467.939999999999</v>
      </c>
      <c r="F152" s="88" t="s">
        <v>2033</v>
      </c>
      <c r="G152" s="231"/>
    </row>
    <row r="153" spans="1:255" ht="12.75">
      <c r="A153" s="86" t="s">
        <v>1759</v>
      </c>
      <c r="B153" s="41" t="s">
        <v>2067</v>
      </c>
      <c r="C153" s="41">
        <v>351.31</v>
      </c>
      <c r="D153" s="41">
        <f t="shared" si="5"/>
        <v>11417.6</v>
      </c>
      <c r="E153" s="41">
        <f>D153*1.2</f>
        <v>13701.12</v>
      </c>
      <c r="F153" s="88" t="s">
        <v>2033</v>
      </c>
      <c r="G153" s="231"/>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53"/>
      <c r="BZ153" s="53"/>
      <c r="CA153" s="53"/>
      <c r="CB153" s="53"/>
      <c r="CC153" s="53"/>
      <c r="CD153" s="53"/>
      <c r="CE153" s="53"/>
      <c r="CF153" s="53"/>
      <c r="CG153" s="53"/>
      <c r="CH153" s="53"/>
      <c r="CI153" s="53"/>
      <c r="CJ153" s="53"/>
      <c r="CK153" s="53"/>
      <c r="CL153" s="53"/>
      <c r="CM153" s="53"/>
      <c r="CN153" s="53"/>
      <c r="CO153" s="53"/>
      <c r="CP153" s="53"/>
      <c r="CQ153" s="53"/>
      <c r="CR153" s="53"/>
      <c r="CS153" s="53"/>
      <c r="CT153" s="53"/>
      <c r="CU153" s="53"/>
      <c r="CV153" s="53"/>
      <c r="CW153" s="53"/>
      <c r="CX153" s="53"/>
      <c r="CY153" s="53"/>
      <c r="CZ153" s="53"/>
      <c r="DA153" s="53"/>
      <c r="DB153" s="53"/>
      <c r="DC153" s="53"/>
      <c r="DD153" s="53"/>
      <c r="DE153" s="53"/>
      <c r="DF153" s="53"/>
      <c r="DG153" s="53"/>
      <c r="DH153" s="53"/>
      <c r="DI153" s="53"/>
      <c r="DJ153" s="53"/>
      <c r="DK153" s="53"/>
      <c r="DL153" s="53"/>
      <c r="DM153" s="53"/>
      <c r="DN153" s="53"/>
      <c r="DO153" s="53"/>
      <c r="DP153" s="53"/>
      <c r="DQ153" s="53"/>
      <c r="DR153" s="53"/>
      <c r="DS153" s="53"/>
      <c r="DT153" s="53"/>
      <c r="DU153" s="53"/>
      <c r="DV153" s="53"/>
      <c r="DW153" s="53"/>
      <c r="DX153" s="53"/>
      <c r="DY153" s="53"/>
      <c r="DZ153" s="53"/>
      <c r="EA153" s="53"/>
      <c r="EB153" s="53"/>
      <c r="EC153" s="53"/>
      <c r="ED153" s="53"/>
      <c r="EE153" s="53"/>
      <c r="EF153" s="53"/>
      <c r="EG153" s="53"/>
      <c r="EH153" s="53"/>
      <c r="EI153" s="53"/>
      <c r="EJ153" s="53"/>
      <c r="EK153" s="53"/>
      <c r="EL153" s="53"/>
      <c r="EM153" s="53"/>
      <c r="EN153" s="53"/>
      <c r="EO153" s="53"/>
      <c r="EP153" s="53"/>
      <c r="EQ153" s="53"/>
      <c r="ER153" s="53"/>
      <c r="ES153" s="53"/>
      <c r="ET153" s="53"/>
      <c r="EU153" s="53"/>
      <c r="EV153" s="53"/>
      <c r="EW153" s="53"/>
      <c r="EX153" s="53"/>
      <c r="EY153" s="53"/>
      <c r="EZ153" s="53"/>
      <c r="FA153" s="53"/>
      <c r="FB153" s="53"/>
      <c r="FC153" s="53"/>
      <c r="FD153" s="53"/>
      <c r="FE153" s="53"/>
      <c r="FF153" s="53"/>
      <c r="FG153" s="53"/>
      <c r="FH153" s="53"/>
      <c r="FI153" s="53"/>
      <c r="FJ153" s="53"/>
      <c r="FK153" s="53"/>
      <c r="FL153" s="53"/>
      <c r="FM153" s="53"/>
      <c r="FN153" s="53"/>
      <c r="FO153" s="53"/>
      <c r="FP153" s="53"/>
      <c r="FQ153" s="53"/>
      <c r="FR153" s="53"/>
      <c r="FS153" s="53"/>
      <c r="FT153" s="53"/>
      <c r="FU153" s="53"/>
      <c r="FV153" s="53"/>
      <c r="FW153" s="53"/>
      <c r="FX153" s="53"/>
      <c r="FY153" s="53"/>
      <c r="FZ153" s="53"/>
      <c r="GA153" s="53"/>
      <c r="GB153" s="53"/>
      <c r="GC153" s="53"/>
      <c r="GD153" s="53"/>
      <c r="GE153" s="53"/>
      <c r="GF153" s="53"/>
      <c r="GG153" s="53"/>
      <c r="GH153" s="53"/>
      <c r="GI153" s="53"/>
      <c r="GJ153" s="53"/>
      <c r="GK153" s="53"/>
      <c r="GL153" s="53"/>
      <c r="GM153" s="53"/>
      <c r="GN153" s="53"/>
      <c r="GO153" s="53"/>
      <c r="GP153" s="53"/>
      <c r="GQ153" s="53"/>
      <c r="GR153" s="53"/>
      <c r="GS153" s="53"/>
      <c r="GT153" s="53"/>
      <c r="GU153" s="53"/>
      <c r="GV153" s="53"/>
      <c r="GW153" s="53"/>
      <c r="GX153" s="53"/>
      <c r="GY153" s="53"/>
      <c r="GZ153" s="53"/>
      <c r="HA153" s="53"/>
      <c r="HB153" s="53"/>
      <c r="HC153" s="53"/>
      <c r="HD153" s="53"/>
      <c r="HE153" s="53"/>
      <c r="HF153" s="53"/>
      <c r="HG153" s="53"/>
      <c r="HH153" s="53"/>
      <c r="HI153" s="53"/>
      <c r="HJ153" s="53"/>
      <c r="HK153" s="53"/>
      <c r="HL153" s="53"/>
      <c r="HM153" s="53"/>
      <c r="HN153" s="53"/>
      <c r="HO153" s="53"/>
      <c r="HP153" s="53"/>
      <c r="HQ153" s="53"/>
      <c r="HR153" s="53"/>
      <c r="HS153" s="53"/>
      <c r="HT153" s="53"/>
      <c r="HU153" s="53"/>
      <c r="HV153" s="53"/>
      <c r="HW153" s="53"/>
      <c r="HX153" s="53"/>
      <c r="HY153" s="53"/>
      <c r="HZ153" s="53"/>
      <c r="IA153" s="53"/>
      <c r="IB153" s="53"/>
      <c r="IC153" s="53"/>
      <c r="ID153" s="53"/>
      <c r="IE153" s="53"/>
      <c r="IF153" s="53"/>
      <c r="IG153" s="53"/>
      <c r="IH153" s="53"/>
      <c r="II153" s="53"/>
      <c r="IJ153" s="53"/>
      <c r="IK153" s="53"/>
      <c r="IL153" s="53"/>
      <c r="IM153" s="53"/>
      <c r="IN153" s="53"/>
      <c r="IO153" s="53"/>
      <c r="IP153" s="53"/>
      <c r="IQ153" s="53"/>
      <c r="IR153" s="53"/>
      <c r="IS153" s="53"/>
      <c r="IT153" s="53"/>
      <c r="IU153" s="53"/>
    </row>
    <row r="154" spans="1:7" ht="12.75">
      <c r="A154" s="87"/>
      <c r="B154" s="43"/>
      <c r="C154" s="43"/>
      <c r="D154" s="43"/>
      <c r="E154" s="43"/>
      <c r="F154" s="162"/>
      <c r="G154" s="231"/>
    </row>
    <row r="155" spans="1:7" ht="13.5" thickBot="1">
      <c r="A155" s="78" t="s">
        <v>567</v>
      </c>
      <c r="B155" s="79" t="s">
        <v>2318</v>
      </c>
      <c r="C155" s="79">
        <v>373.12</v>
      </c>
      <c r="D155" s="79">
        <f t="shared" si="5"/>
        <v>12126.400000000001</v>
      </c>
      <c r="E155" s="79">
        <f t="shared" si="4"/>
        <v>14551.680000000002</v>
      </c>
      <c r="F155" s="89" t="s">
        <v>568</v>
      </c>
      <c r="G155" s="231"/>
    </row>
    <row r="156" spans="1:7" ht="12.75">
      <c r="A156" s="42"/>
      <c r="B156" s="43"/>
      <c r="C156" s="43"/>
      <c r="D156" s="43"/>
      <c r="E156" s="43"/>
      <c r="F156" s="44"/>
      <c r="G156" s="231"/>
    </row>
    <row r="157" spans="1:7" ht="13.5" thickBot="1">
      <c r="A157" s="403" t="s">
        <v>1094</v>
      </c>
      <c r="B157" s="53"/>
      <c r="C157" s="45"/>
      <c r="D157" s="45"/>
      <c r="E157" s="45"/>
      <c r="F157" s="209"/>
      <c r="G157" s="231"/>
    </row>
    <row r="158" spans="1:7" ht="12.75">
      <c r="A158" s="73" t="s">
        <v>1848</v>
      </c>
      <c r="B158" s="74" t="s">
        <v>1720</v>
      </c>
      <c r="C158" s="75">
        <v>355.8</v>
      </c>
      <c r="D158" s="75">
        <f t="shared" si="5"/>
        <v>11563.5</v>
      </c>
      <c r="E158" s="75">
        <f t="shared" si="4"/>
        <v>13876.199999999999</v>
      </c>
      <c r="F158" s="210" t="s">
        <v>387</v>
      </c>
      <c r="G158" s="231"/>
    </row>
    <row r="159" spans="1:7" ht="13.5" thickBot="1">
      <c r="A159" s="78" t="s">
        <v>1849</v>
      </c>
      <c r="B159" s="79" t="s">
        <v>1850</v>
      </c>
      <c r="C159" s="80">
        <v>374.21999999999997</v>
      </c>
      <c r="D159" s="80">
        <f t="shared" si="5"/>
        <v>12162.15</v>
      </c>
      <c r="E159" s="80">
        <f t="shared" si="4"/>
        <v>14594.58</v>
      </c>
      <c r="F159" s="211" t="s">
        <v>387</v>
      </c>
      <c r="G159" s="231"/>
    </row>
    <row r="160" spans="1:7" ht="12.75">
      <c r="A160" s="42"/>
      <c r="B160" s="43"/>
      <c r="C160" s="45"/>
      <c r="D160" s="45"/>
      <c r="E160" s="45"/>
      <c r="F160" s="209"/>
      <c r="G160" s="231"/>
    </row>
    <row r="161" spans="1:7" ht="13.5" thickBot="1">
      <c r="A161" s="405" t="s">
        <v>1358</v>
      </c>
      <c r="C161" s="340"/>
      <c r="D161" s="340"/>
      <c r="E161" s="340"/>
      <c r="F161" s="317"/>
      <c r="G161" s="231"/>
    </row>
    <row r="162" spans="1:7" ht="24.75" customHeight="1" thickBot="1">
      <c r="A162" s="311" t="s">
        <v>1610</v>
      </c>
      <c r="B162" s="312" t="s">
        <v>1357</v>
      </c>
      <c r="C162" s="313">
        <v>2691.8900000000003</v>
      </c>
      <c r="D162" s="313">
        <f t="shared" si="5"/>
        <v>87486.45000000001</v>
      </c>
      <c r="E162" s="313">
        <f t="shared" si="4"/>
        <v>104983.74</v>
      </c>
      <c r="F162" s="310" t="s">
        <v>1683</v>
      </c>
      <c r="G162" s="231"/>
    </row>
    <row r="163" spans="1:7" ht="12.75">
      <c r="A163" s="42"/>
      <c r="B163" s="43"/>
      <c r="C163" s="45"/>
      <c r="D163" s="45"/>
      <c r="E163" s="45"/>
      <c r="F163" s="209"/>
      <c r="G163" s="231"/>
    </row>
    <row r="164" spans="1:7" ht="12.75">
      <c r="A164" s="406" t="s">
        <v>551</v>
      </c>
      <c r="B164" s="60"/>
      <c r="C164" s="341"/>
      <c r="D164" s="341"/>
      <c r="E164" s="341"/>
      <c r="F164" s="318"/>
      <c r="G164" s="231"/>
    </row>
    <row r="165" spans="1:7" ht="13.5" thickBot="1">
      <c r="A165" s="403" t="s">
        <v>370</v>
      </c>
      <c r="B165" s="53"/>
      <c r="C165" s="53"/>
      <c r="D165" s="53"/>
      <c r="E165" s="53"/>
      <c r="F165" s="53"/>
      <c r="G165" s="231"/>
    </row>
    <row r="166" spans="1:7" ht="12.75">
      <c r="A166" s="95" t="s">
        <v>123</v>
      </c>
      <c r="B166" s="96" t="s">
        <v>475</v>
      </c>
      <c r="C166" s="342">
        <v>1344.8</v>
      </c>
      <c r="D166" s="342">
        <f t="shared" si="5"/>
        <v>43706</v>
      </c>
      <c r="E166" s="342">
        <f t="shared" si="4"/>
        <v>52447.2</v>
      </c>
      <c r="F166" s="215" t="s">
        <v>388</v>
      </c>
      <c r="G166" s="231"/>
    </row>
    <row r="167" spans="1:7" ht="13.5" thickBot="1">
      <c r="A167" s="97" t="s">
        <v>124</v>
      </c>
      <c r="B167" s="98" t="s">
        <v>474</v>
      </c>
      <c r="C167" s="186">
        <v>1387.82</v>
      </c>
      <c r="D167" s="186">
        <f t="shared" si="5"/>
        <v>45104.15</v>
      </c>
      <c r="E167" s="186">
        <f t="shared" si="4"/>
        <v>54124.98</v>
      </c>
      <c r="F167" s="216" t="s">
        <v>681</v>
      </c>
      <c r="G167" s="231"/>
    </row>
    <row r="168" spans="1:7" ht="12.75">
      <c r="A168" s="61"/>
      <c r="B168" s="62"/>
      <c r="C168" s="341"/>
      <c r="D168" s="341"/>
      <c r="E168" s="341"/>
      <c r="F168" s="217"/>
      <c r="G168" s="231"/>
    </row>
    <row r="169" spans="1:7" ht="13.5" thickBot="1">
      <c r="A169" s="406" t="s">
        <v>552</v>
      </c>
      <c r="B169" s="53"/>
      <c r="C169" s="45"/>
      <c r="D169" s="45"/>
      <c r="E169" s="45"/>
      <c r="F169" s="209"/>
      <c r="G169" s="231"/>
    </row>
    <row r="170" spans="1:7" ht="12.75">
      <c r="A170" s="73" t="s">
        <v>2077</v>
      </c>
      <c r="B170" s="74" t="s">
        <v>2068</v>
      </c>
      <c r="C170" s="75">
        <v>175.64</v>
      </c>
      <c r="D170" s="75">
        <f t="shared" si="5"/>
        <v>5708.3</v>
      </c>
      <c r="E170" s="75">
        <f t="shared" si="4"/>
        <v>6849.96</v>
      </c>
      <c r="F170" s="210" t="s">
        <v>2071</v>
      </c>
      <c r="G170" s="231"/>
    </row>
    <row r="171" spans="1:7" ht="12.75">
      <c r="A171" s="86" t="s">
        <v>2078</v>
      </c>
      <c r="B171" s="41" t="s">
        <v>2069</v>
      </c>
      <c r="C171" s="55">
        <v>187.6</v>
      </c>
      <c r="D171" s="55">
        <f t="shared" si="5"/>
        <v>6097</v>
      </c>
      <c r="E171" s="55">
        <f t="shared" si="4"/>
        <v>7316.4</v>
      </c>
      <c r="F171" s="212" t="s">
        <v>2071</v>
      </c>
      <c r="G171" s="231"/>
    </row>
    <row r="172" spans="1:7" ht="13.5" thickBot="1">
      <c r="A172" s="78" t="s">
        <v>2079</v>
      </c>
      <c r="B172" s="79" t="s">
        <v>2070</v>
      </c>
      <c r="C172" s="80">
        <v>201.67</v>
      </c>
      <c r="D172" s="80">
        <f t="shared" si="5"/>
        <v>6554.299999999999</v>
      </c>
      <c r="E172" s="80">
        <f t="shared" si="4"/>
        <v>7865.159999999999</v>
      </c>
      <c r="F172" s="211" t="s">
        <v>367</v>
      </c>
      <c r="G172" s="231"/>
    </row>
    <row r="173" spans="1:7" ht="13.5" thickBot="1">
      <c r="A173" s="42"/>
      <c r="B173" s="43"/>
      <c r="C173" s="45"/>
      <c r="D173" s="45"/>
      <c r="E173" s="45"/>
      <c r="F173" s="209"/>
      <c r="G173" s="231"/>
    </row>
    <row r="174" spans="1:7" ht="12.75">
      <c r="A174" s="73" t="s">
        <v>2080</v>
      </c>
      <c r="B174" s="74" t="s">
        <v>2074</v>
      </c>
      <c r="C174" s="75">
        <v>180.98999999999998</v>
      </c>
      <c r="D174" s="75">
        <f t="shared" si="5"/>
        <v>5882.200000000001</v>
      </c>
      <c r="E174" s="75">
        <f t="shared" si="4"/>
        <v>7058.64</v>
      </c>
      <c r="F174" s="210" t="s">
        <v>2072</v>
      </c>
      <c r="G174" s="231"/>
    </row>
    <row r="175" spans="1:7" ht="12.75">
      <c r="A175" s="86" t="s">
        <v>2310</v>
      </c>
      <c r="B175" s="41" t="s">
        <v>2075</v>
      </c>
      <c r="C175" s="55">
        <v>192.98</v>
      </c>
      <c r="D175" s="55">
        <f t="shared" si="5"/>
        <v>6271.849999999999</v>
      </c>
      <c r="E175" s="55">
        <f t="shared" si="4"/>
        <v>7526.219999999999</v>
      </c>
      <c r="F175" s="212" t="s">
        <v>2073</v>
      </c>
      <c r="G175" s="231"/>
    </row>
    <row r="176" spans="1:7" ht="13.5" thickBot="1">
      <c r="A176" s="78" t="s">
        <v>2311</v>
      </c>
      <c r="B176" s="79" t="s">
        <v>2076</v>
      </c>
      <c r="C176" s="80">
        <v>207.04999999999998</v>
      </c>
      <c r="D176" s="80">
        <f t="shared" si="5"/>
        <v>6729.15</v>
      </c>
      <c r="E176" s="80">
        <f t="shared" si="4"/>
        <v>8074.98</v>
      </c>
      <c r="F176" s="211" t="s">
        <v>1096</v>
      </c>
      <c r="G176" s="231"/>
    </row>
    <row r="177" spans="1:7" ht="13.5" thickBot="1">
      <c r="A177" s="42"/>
      <c r="B177" s="43"/>
      <c r="C177" s="45"/>
      <c r="D177" s="45"/>
      <c r="E177" s="45"/>
      <c r="F177" s="209"/>
      <c r="G177" s="231"/>
    </row>
    <row r="178" spans="1:7" ht="12.75">
      <c r="A178" s="391" t="s">
        <v>2288</v>
      </c>
      <c r="B178" s="392" t="s">
        <v>2291</v>
      </c>
      <c r="C178" s="393">
        <v>208.13</v>
      </c>
      <c r="D178" s="393">
        <f t="shared" si="5"/>
        <v>6764.25</v>
      </c>
      <c r="E178" s="393">
        <f>D178*1.2</f>
        <v>8117.099999999999</v>
      </c>
      <c r="F178" s="394" t="s">
        <v>2296</v>
      </c>
      <c r="G178" s="231"/>
    </row>
    <row r="179" spans="1:7" ht="12.75">
      <c r="A179" s="395" t="s">
        <v>2289</v>
      </c>
      <c r="B179" s="396" t="s">
        <v>2292</v>
      </c>
      <c r="C179" s="397">
        <v>221.92</v>
      </c>
      <c r="D179" s="397">
        <f t="shared" si="5"/>
        <v>7212.4</v>
      </c>
      <c r="E179" s="397">
        <f>D179*1.2</f>
        <v>8654.88</v>
      </c>
      <c r="F179" s="398" t="s">
        <v>2297</v>
      </c>
      <c r="G179" s="231"/>
    </row>
    <row r="180" spans="1:7" ht="12.75">
      <c r="A180" s="395" t="s">
        <v>2290</v>
      </c>
      <c r="B180" s="396" t="s">
        <v>2293</v>
      </c>
      <c r="C180" s="397">
        <v>238.10999999999999</v>
      </c>
      <c r="D180" s="397">
        <f t="shared" si="5"/>
        <v>7738.6</v>
      </c>
      <c r="E180" s="397">
        <f>D180*1.2</f>
        <v>9286.32</v>
      </c>
      <c r="F180" s="398" t="s">
        <v>2297</v>
      </c>
      <c r="G180" s="231"/>
    </row>
    <row r="181" spans="1:7" ht="13.5" thickBot="1">
      <c r="A181" s="399" t="s">
        <v>2295</v>
      </c>
      <c r="B181" s="400" t="s">
        <v>2294</v>
      </c>
      <c r="C181" s="401">
        <v>228.92999999999998</v>
      </c>
      <c r="D181" s="401">
        <f t="shared" si="5"/>
        <v>7440.25</v>
      </c>
      <c r="E181" s="401">
        <f>D181*1.2</f>
        <v>8928.3</v>
      </c>
      <c r="F181" s="402" t="s">
        <v>2298</v>
      </c>
      <c r="G181" s="231"/>
    </row>
    <row r="182" spans="1:7" ht="13.5" thickBot="1">
      <c r="A182" s="42"/>
      <c r="B182" s="43"/>
      <c r="C182" s="45"/>
      <c r="D182" s="45"/>
      <c r="E182" s="45"/>
      <c r="F182" s="209"/>
      <c r="G182" s="231"/>
    </row>
    <row r="183" spans="1:7" ht="12.75">
      <c r="A183" s="391" t="s">
        <v>2085</v>
      </c>
      <c r="B183" s="392" t="s">
        <v>2088</v>
      </c>
      <c r="C183" s="393">
        <v>235.28</v>
      </c>
      <c r="D183" s="393">
        <f t="shared" si="5"/>
        <v>7646.599999999999</v>
      </c>
      <c r="E183" s="393">
        <f>D183*1.2</f>
        <v>9175.919999999998</v>
      </c>
      <c r="F183" s="394" t="s">
        <v>2089</v>
      </c>
      <c r="G183" s="231"/>
    </row>
    <row r="184" spans="1:7" ht="12.75">
      <c r="A184" s="395" t="s">
        <v>2086</v>
      </c>
      <c r="B184" s="396" t="s">
        <v>2091</v>
      </c>
      <c r="C184" s="397">
        <v>250.87</v>
      </c>
      <c r="D184" s="397">
        <f t="shared" si="5"/>
        <v>8153.3</v>
      </c>
      <c r="E184" s="397">
        <f>D184*1.2</f>
        <v>9783.96</v>
      </c>
      <c r="F184" s="398" t="s">
        <v>2084</v>
      </c>
      <c r="G184" s="231"/>
    </row>
    <row r="185" spans="1:7" ht="13.5" thickBot="1">
      <c r="A185" s="399" t="s">
        <v>2087</v>
      </c>
      <c r="B185" s="400" t="s">
        <v>2092</v>
      </c>
      <c r="C185" s="401">
        <v>269.15</v>
      </c>
      <c r="D185" s="401">
        <f t="shared" si="5"/>
        <v>8747.4</v>
      </c>
      <c r="E185" s="401">
        <f>D185*1.2</f>
        <v>10496.88</v>
      </c>
      <c r="F185" s="402" t="s">
        <v>2090</v>
      </c>
      <c r="G185" s="231"/>
    </row>
    <row r="186" spans="1:7" ht="13.5" thickBot="1">
      <c r="A186" s="42"/>
      <c r="B186" s="43"/>
      <c r="C186" s="45"/>
      <c r="D186" s="45"/>
      <c r="E186" s="45"/>
      <c r="F186" s="209"/>
      <c r="G186" s="231"/>
    </row>
    <row r="187" spans="1:7" ht="12.75">
      <c r="A187" s="73" t="s">
        <v>569</v>
      </c>
      <c r="B187" s="74" t="s">
        <v>2319</v>
      </c>
      <c r="C187" s="74">
        <v>310.4</v>
      </c>
      <c r="D187" s="74">
        <f t="shared" si="5"/>
        <v>10088</v>
      </c>
      <c r="E187" s="74">
        <f t="shared" si="4"/>
        <v>12105.6</v>
      </c>
      <c r="F187" s="90" t="s">
        <v>571</v>
      </c>
      <c r="G187" s="231"/>
    </row>
    <row r="188" spans="1:7" ht="13.5" thickBot="1">
      <c r="A188" s="78" t="s">
        <v>570</v>
      </c>
      <c r="B188" s="79" t="s">
        <v>2320</v>
      </c>
      <c r="C188" s="79">
        <v>310.4</v>
      </c>
      <c r="D188" s="79">
        <f t="shared" si="5"/>
        <v>10088</v>
      </c>
      <c r="E188" s="79">
        <f t="shared" si="4"/>
        <v>12105.6</v>
      </c>
      <c r="F188" s="89" t="s">
        <v>1011</v>
      </c>
      <c r="G188" s="231"/>
    </row>
    <row r="189" spans="1:7" ht="12.75">
      <c r="A189" s="42"/>
      <c r="B189" s="43"/>
      <c r="C189" s="43"/>
      <c r="D189" s="43"/>
      <c r="E189" s="43"/>
      <c r="F189" s="44"/>
      <c r="G189" s="231"/>
    </row>
    <row r="190" spans="1:7" ht="12.75">
      <c r="A190" s="406" t="s">
        <v>551</v>
      </c>
      <c r="B190" s="60"/>
      <c r="C190" s="341"/>
      <c r="D190" s="341"/>
      <c r="E190" s="341"/>
      <c r="F190" s="318"/>
      <c r="G190" s="231"/>
    </row>
    <row r="191" spans="1:7" ht="13.5" thickBot="1">
      <c r="A191" s="403" t="s">
        <v>370</v>
      </c>
      <c r="B191" s="53"/>
      <c r="C191" s="53"/>
      <c r="D191" s="53"/>
      <c r="E191" s="53"/>
      <c r="F191" s="53"/>
      <c r="G191" s="231"/>
    </row>
    <row r="192" spans="1:7" ht="13.5" thickBot="1">
      <c r="A192" s="102" t="s">
        <v>125</v>
      </c>
      <c r="B192" s="103" t="s">
        <v>732</v>
      </c>
      <c r="C192" s="183">
        <v>1499.6299999999999</v>
      </c>
      <c r="D192" s="183">
        <f t="shared" si="5"/>
        <v>48738</v>
      </c>
      <c r="E192" s="183">
        <f t="shared" si="4"/>
        <v>58485.6</v>
      </c>
      <c r="F192" s="218" t="s">
        <v>131</v>
      </c>
      <c r="G192" s="231"/>
    </row>
    <row r="193" spans="1:7" ht="12.75">
      <c r="A193" s="61"/>
      <c r="B193" s="62"/>
      <c r="C193" s="341"/>
      <c r="D193" s="341"/>
      <c r="E193" s="341"/>
      <c r="F193" s="217"/>
      <c r="G193" s="231"/>
    </row>
    <row r="194" spans="1:7" ht="13.5" thickBot="1">
      <c r="A194" s="407" t="s">
        <v>653</v>
      </c>
      <c r="B194" s="62"/>
      <c r="C194" s="341"/>
      <c r="D194" s="341"/>
      <c r="E194" s="341"/>
      <c r="F194" s="217"/>
      <c r="G194" s="231"/>
    </row>
    <row r="195" spans="1:7" ht="12.75">
      <c r="A195" s="73" t="s">
        <v>368</v>
      </c>
      <c r="B195" s="74" t="s">
        <v>1103</v>
      </c>
      <c r="C195" s="75">
        <v>741.42</v>
      </c>
      <c r="D195" s="75">
        <f t="shared" si="5"/>
        <v>24096.149999999998</v>
      </c>
      <c r="E195" s="75">
        <f aca="true" t="shared" si="6" ref="E195:E263">D195*1.2</f>
        <v>28915.379999999997</v>
      </c>
      <c r="F195" s="210" t="s">
        <v>175</v>
      </c>
      <c r="G195" s="231"/>
    </row>
    <row r="196" spans="1:7" ht="12.75">
      <c r="A196" s="86" t="s">
        <v>369</v>
      </c>
      <c r="B196" s="41" t="s">
        <v>75</v>
      </c>
      <c r="C196" s="55">
        <v>797.31</v>
      </c>
      <c r="D196" s="55">
        <f t="shared" si="5"/>
        <v>25912.600000000002</v>
      </c>
      <c r="E196" s="55">
        <f t="shared" si="6"/>
        <v>31095.120000000003</v>
      </c>
      <c r="F196" s="212" t="s">
        <v>176</v>
      </c>
      <c r="G196" s="231"/>
    </row>
    <row r="197" spans="1:7" ht="12.75">
      <c r="A197" s="86" t="s">
        <v>1819</v>
      </c>
      <c r="B197" s="41" t="s">
        <v>1820</v>
      </c>
      <c r="C197" s="55">
        <v>529.58</v>
      </c>
      <c r="D197" s="55">
        <f t="shared" si="5"/>
        <v>17211.35</v>
      </c>
      <c r="E197" s="55">
        <f>D197*1.2</f>
        <v>20653.62</v>
      </c>
      <c r="F197" s="212" t="s">
        <v>1823</v>
      </c>
      <c r="G197" s="231"/>
    </row>
    <row r="198" spans="1:7" ht="12.75">
      <c r="A198" s="86" t="s">
        <v>1822</v>
      </c>
      <c r="B198" s="41" t="s">
        <v>1821</v>
      </c>
      <c r="C198" s="55">
        <v>569.51</v>
      </c>
      <c r="D198" s="55">
        <f t="shared" si="5"/>
        <v>18509.100000000002</v>
      </c>
      <c r="E198" s="55">
        <f>D198*1.2</f>
        <v>22210.920000000002</v>
      </c>
      <c r="F198" s="212" t="s">
        <v>1824</v>
      </c>
      <c r="G198" s="231"/>
    </row>
    <row r="199" spans="1:7" ht="12.75">
      <c r="A199" s="86" t="s">
        <v>390</v>
      </c>
      <c r="B199" s="41" t="s">
        <v>623</v>
      </c>
      <c r="C199" s="55">
        <v>30.07</v>
      </c>
      <c r="D199" s="55">
        <f t="shared" si="5"/>
        <v>977.3000000000001</v>
      </c>
      <c r="E199" s="55">
        <f t="shared" si="6"/>
        <v>1172.76</v>
      </c>
      <c r="F199" s="212" t="s">
        <v>391</v>
      </c>
      <c r="G199" s="231"/>
    </row>
    <row r="200" spans="1:7" ht="12.75">
      <c r="A200" s="86" t="s">
        <v>1611</v>
      </c>
      <c r="B200" s="41" t="s">
        <v>1612</v>
      </c>
      <c r="C200" s="55">
        <v>33.8</v>
      </c>
      <c r="D200" s="55">
        <f t="shared" si="5"/>
        <v>1098.5</v>
      </c>
      <c r="E200" s="55">
        <f t="shared" si="6"/>
        <v>1318.2</v>
      </c>
      <c r="F200" s="212" t="s">
        <v>1613</v>
      </c>
      <c r="G200" s="231"/>
    </row>
    <row r="201" spans="1:7" ht="12.75">
      <c r="A201" s="86" t="s">
        <v>1097</v>
      </c>
      <c r="B201" s="41" t="s">
        <v>624</v>
      </c>
      <c r="C201" s="55">
        <v>5.35</v>
      </c>
      <c r="D201" s="55">
        <f t="shared" si="5"/>
        <v>173.9</v>
      </c>
      <c r="E201" s="55">
        <f t="shared" si="6"/>
        <v>208.68</v>
      </c>
      <c r="F201" s="212" t="s">
        <v>1098</v>
      </c>
      <c r="G201" s="231"/>
    </row>
    <row r="202" spans="1:7" ht="12.75">
      <c r="A202" s="86" t="s">
        <v>669</v>
      </c>
      <c r="B202" s="41" t="s">
        <v>670</v>
      </c>
      <c r="C202" s="55">
        <v>23.34</v>
      </c>
      <c r="D202" s="55">
        <f t="shared" si="5"/>
        <v>758.5500000000001</v>
      </c>
      <c r="E202" s="55">
        <f t="shared" si="6"/>
        <v>910.2600000000001</v>
      </c>
      <c r="F202" s="212" t="s">
        <v>671</v>
      </c>
      <c r="G202" s="231"/>
    </row>
    <row r="203" spans="1:7" ht="12.75">
      <c r="A203" s="86" t="s">
        <v>1099</v>
      </c>
      <c r="B203" s="41" t="s">
        <v>625</v>
      </c>
      <c r="C203" s="55">
        <v>153.28</v>
      </c>
      <c r="D203" s="55">
        <f t="shared" si="5"/>
        <v>4981.6</v>
      </c>
      <c r="E203" s="55">
        <f t="shared" si="6"/>
        <v>5977.92</v>
      </c>
      <c r="F203" s="212" t="s">
        <v>1100</v>
      </c>
      <c r="G203" s="231"/>
    </row>
    <row r="204" spans="1:7" ht="12.75">
      <c r="A204" s="86" t="s">
        <v>2366</v>
      </c>
      <c r="B204" s="41" t="s">
        <v>2368</v>
      </c>
      <c r="C204" s="55">
        <v>0.78</v>
      </c>
      <c r="D204" s="55">
        <f t="shared" si="5"/>
        <v>25.35</v>
      </c>
      <c r="E204" s="55">
        <f t="shared" si="6"/>
        <v>30.42</v>
      </c>
      <c r="F204" s="212" t="s">
        <v>2370</v>
      </c>
      <c r="G204" s="231"/>
    </row>
    <row r="205" spans="1:7" ht="12.75">
      <c r="A205" s="86" t="s">
        <v>2367</v>
      </c>
      <c r="B205" s="41" t="s">
        <v>2369</v>
      </c>
      <c r="C205" s="55">
        <v>0.78</v>
      </c>
      <c r="D205" s="55">
        <f t="shared" si="5"/>
        <v>25.35</v>
      </c>
      <c r="E205" s="55">
        <f t="shared" si="6"/>
        <v>30.42</v>
      </c>
      <c r="F205" s="212" t="s">
        <v>2370</v>
      </c>
      <c r="G205" s="231"/>
    </row>
    <row r="206" spans="1:7" ht="13.5" thickBot="1">
      <c r="A206" s="78" t="s">
        <v>2371</v>
      </c>
      <c r="B206" s="79" t="s">
        <v>2372</v>
      </c>
      <c r="C206" s="80">
        <v>5</v>
      </c>
      <c r="D206" s="80">
        <f t="shared" si="5"/>
        <v>162.5</v>
      </c>
      <c r="E206" s="80">
        <f t="shared" si="6"/>
        <v>195</v>
      </c>
      <c r="F206" s="211" t="s">
        <v>2370</v>
      </c>
      <c r="G206" s="231"/>
    </row>
    <row r="207" spans="1:7" ht="12.75">
      <c r="A207" s="42"/>
      <c r="B207" s="43"/>
      <c r="C207" s="45"/>
      <c r="D207" s="45"/>
      <c r="E207" s="45"/>
      <c r="F207" s="209"/>
      <c r="G207" s="231"/>
    </row>
    <row r="208" spans="1:7" ht="13.5" thickBot="1">
      <c r="A208" s="406" t="s">
        <v>520</v>
      </c>
      <c r="B208" s="53"/>
      <c r="C208" s="45"/>
      <c r="D208" s="45"/>
      <c r="E208" s="45"/>
      <c r="F208" s="209"/>
      <c r="G208" s="231"/>
    </row>
    <row r="209" spans="1:7" ht="12.75">
      <c r="A209" s="104" t="s">
        <v>1040</v>
      </c>
      <c r="B209" s="105" t="s">
        <v>1046</v>
      </c>
      <c r="C209" s="74">
        <v>13.35</v>
      </c>
      <c r="D209" s="74">
        <f t="shared" si="5"/>
        <v>433.9</v>
      </c>
      <c r="E209" s="74">
        <f t="shared" si="6"/>
        <v>520.68</v>
      </c>
      <c r="F209" s="219" t="s">
        <v>321</v>
      </c>
      <c r="G209" s="231"/>
    </row>
    <row r="210" spans="1:7" ht="12.75">
      <c r="A210" s="86" t="s">
        <v>1041</v>
      </c>
      <c r="B210" s="41" t="s">
        <v>840</v>
      </c>
      <c r="C210" s="55">
        <v>13.35</v>
      </c>
      <c r="D210" s="55">
        <f t="shared" si="5"/>
        <v>433.9</v>
      </c>
      <c r="E210" s="55">
        <f t="shared" si="6"/>
        <v>520.68</v>
      </c>
      <c r="F210" s="220" t="s">
        <v>841</v>
      </c>
      <c r="G210" s="231"/>
    </row>
    <row r="211" spans="1:7" ht="12.75">
      <c r="A211" s="86" t="s">
        <v>794</v>
      </c>
      <c r="B211" s="41" t="s">
        <v>795</v>
      </c>
      <c r="C211" s="55">
        <v>11.07</v>
      </c>
      <c r="D211" s="55">
        <f t="shared" si="5"/>
        <v>359.79999999999995</v>
      </c>
      <c r="E211" s="55">
        <f t="shared" si="6"/>
        <v>431.75999999999993</v>
      </c>
      <c r="F211" s="220" t="s">
        <v>796</v>
      </c>
      <c r="G211" s="231"/>
    </row>
    <row r="212" spans="1:7" ht="12.75">
      <c r="A212" s="86" t="s">
        <v>1302</v>
      </c>
      <c r="B212" s="41" t="s">
        <v>1303</v>
      </c>
      <c r="C212" s="55">
        <v>10.85</v>
      </c>
      <c r="D212" s="55">
        <f t="shared" si="5"/>
        <v>352.65</v>
      </c>
      <c r="E212" s="55">
        <f t="shared" si="6"/>
        <v>423.17999999999995</v>
      </c>
      <c r="F212" s="220" t="s">
        <v>1304</v>
      </c>
      <c r="G212" s="231"/>
    </row>
    <row r="213" spans="1:7" ht="12.75">
      <c r="A213" s="86" t="s">
        <v>19</v>
      </c>
      <c r="B213" s="41" t="s">
        <v>20</v>
      </c>
      <c r="C213" s="41">
        <v>15.72</v>
      </c>
      <c r="D213" s="41">
        <f t="shared" si="5"/>
        <v>510.90000000000003</v>
      </c>
      <c r="E213" s="41">
        <f t="shared" si="6"/>
        <v>613.08</v>
      </c>
      <c r="F213" s="212" t="s">
        <v>21</v>
      </c>
      <c r="G213" s="231"/>
    </row>
    <row r="214" spans="1:7" ht="12.75">
      <c r="A214" s="86" t="s">
        <v>1305</v>
      </c>
      <c r="B214" s="41" t="s">
        <v>1306</v>
      </c>
      <c r="C214" s="41">
        <v>13.35</v>
      </c>
      <c r="D214" s="41">
        <f t="shared" si="5"/>
        <v>433.9</v>
      </c>
      <c r="E214" s="41">
        <f t="shared" si="6"/>
        <v>520.68</v>
      </c>
      <c r="F214" s="212" t="s">
        <v>1307</v>
      </c>
      <c r="G214" s="231"/>
    </row>
    <row r="215" spans="1:7" ht="12.75">
      <c r="A215" s="86" t="s">
        <v>151</v>
      </c>
      <c r="B215" s="41" t="s">
        <v>1308</v>
      </c>
      <c r="C215" s="55">
        <v>22.94</v>
      </c>
      <c r="D215" s="55">
        <f t="shared" si="5"/>
        <v>745.5500000000001</v>
      </c>
      <c r="E215" s="55">
        <f t="shared" si="6"/>
        <v>894.6600000000001</v>
      </c>
      <c r="F215" s="212" t="s">
        <v>1309</v>
      </c>
      <c r="G215" s="231"/>
    </row>
    <row r="216" spans="1:7" ht="12.75">
      <c r="A216" s="86" t="s">
        <v>439</v>
      </c>
      <c r="B216" s="41" t="s">
        <v>1037</v>
      </c>
      <c r="C216" s="55">
        <v>25.810000000000002</v>
      </c>
      <c r="D216" s="55">
        <f aca="true" t="shared" si="7" ref="D216:D283">IF(C216="","",5*ROUND(C216*$C$5/5,2))</f>
        <v>838.85</v>
      </c>
      <c r="E216" s="55">
        <f t="shared" si="6"/>
        <v>1006.62</v>
      </c>
      <c r="F216" s="212" t="s">
        <v>440</v>
      </c>
      <c r="G216" s="231"/>
    </row>
    <row r="217" spans="1:7" ht="12.75">
      <c r="A217" s="86" t="s">
        <v>1310</v>
      </c>
      <c r="B217" s="41" t="s">
        <v>1311</v>
      </c>
      <c r="C217" s="55">
        <v>25.32</v>
      </c>
      <c r="D217" s="55">
        <f t="shared" si="7"/>
        <v>822.9000000000001</v>
      </c>
      <c r="E217" s="55">
        <f t="shared" si="6"/>
        <v>987.48</v>
      </c>
      <c r="F217" s="212" t="s">
        <v>1312</v>
      </c>
      <c r="G217" s="231"/>
    </row>
    <row r="218" spans="1:7" ht="12.75">
      <c r="A218" s="86" t="s">
        <v>1829</v>
      </c>
      <c r="B218" s="41" t="s">
        <v>1674</v>
      </c>
      <c r="C218" s="55">
        <v>67.54</v>
      </c>
      <c r="D218" s="55">
        <f t="shared" si="7"/>
        <v>2195.05</v>
      </c>
      <c r="E218" s="55">
        <f t="shared" si="6"/>
        <v>2634.06</v>
      </c>
      <c r="F218" s="212" t="s">
        <v>2180</v>
      </c>
      <c r="G218" s="231"/>
    </row>
    <row r="219" spans="1:7" ht="12.75">
      <c r="A219" s="86" t="s">
        <v>665</v>
      </c>
      <c r="B219" s="41" t="s">
        <v>2329</v>
      </c>
      <c r="C219" s="41">
        <v>1.1300000000000001</v>
      </c>
      <c r="D219" s="41">
        <f t="shared" si="7"/>
        <v>36.75</v>
      </c>
      <c r="E219" s="41">
        <f t="shared" si="6"/>
        <v>44.1</v>
      </c>
      <c r="F219" s="212" t="s">
        <v>835</v>
      </c>
      <c r="G219" s="231"/>
    </row>
    <row r="220" spans="1:7" ht="12.75">
      <c r="A220" s="86" t="s">
        <v>836</v>
      </c>
      <c r="B220" s="41" t="s">
        <v>837</v>
      </c>
      <c r="C220" s="41">
        <v>1.1300000000000001</v>
      </c>
      <c r="D220" s="41">
        <f t="shared" si="7"/>
        <v>36.75</v>
      </c>
      <c r="E220" s="41">
        <f t="shared" si="6"/>
        <v>44.1</v>
      </c>
      <c r="F220" s="212" t="s">
        <v>835</v>
      </c>
      <c r="G220" s="231"/>
    </row>
    <row r="221" spans="1:7" ht="12.75">
      <c r="A221" s="86" t="s">
        <v>1825</v>
      </c>
      <c r="B221" s="41" t="s">
        <v>1328</v>
      </c>
      <c r="C221" s="41">
        <v>1.8800000000000001</v>
      </c>
      <c r="D221" s="41">
        <f t="shared" si="7"/>
        <v>61.1</v>
      </c>
      <c r="E221" s="41">
        <f t="shared" si="6"/>
        <v>73.32</v>
      </c>
      <c r="F221" s="212" t="s">
        <v>835</v>
      </c>
      <c r="G221" s="231"/>
    </row>
    <row r="222" spans="1:7" ht="12.75">
      <c r="A222" s="86" t="s">
        <v>666</v>
      </c>
      <c r="B222" s="41" t="s">
        <v>507</v>
      </c>
      <c r="C222" s="41">
        <v>1.1300000000000001</v>
      </c>
      <c r="D222" s="41">
        <f t="shared" si="7"/>
        <v>36.75</v>
      </c>
      <c r="E222" s="41">
        <f t="shared" si="6"/>
        <v>44.1</v>
      </c>
      <c r="F222" s="212" t="s">
        <v>835</v>
      </c>
      <c r="G222" s="231"/>
    </row>
    <row r="223" spans="1:7" ht="12.75">
      <c r="A223" s="86" t="s">
        <v>1329</v>
      </c>
      <c r="B223" s="41" t="s">
        <v>1330</v>
      </c>
      <c r="C223" s="41">
        <v>1.8800000000000001</v>
      </c>
      <c r="D223" s="41">
        <f t="shared" si="7"/>
        <v>61.1</v>
      </c>
      <c r="E223" s="41">
        <f t="shared" si="6"/>
        <v>73.32</v>
      </c>
      <c r="F223" s="212" t="s">
        <v>835</v>
      </c>
      <c r="G223" s="231"/>
    </row>
    <row r="224" spans="1:7" ht="12.75">
      <c r="A224" s="86" t="s">
        <v>839</v>
      </c>
      <c r="B224" s="41" t="s">
        <v>838</v>
      </c>
      <c r="C224" s="41">
        <v>2.28</v>
      </c>
      <c r="D224" s="41">
        <f t="shared" si="7"/>
        <v>74.1</v>
      </c>
      <c r="E224" s="41">
        <f t="shared" si="6"/>
        <v>88.91999999999999</v>
      </c>
      <c r="F224" s="212" t="s">
        <v>835</v>
      </c>
      <c r="G224" s="231"/>
    </row>
    <row r="225" spans="1:7" ht="12.75">
      <c r="A225" s="86" t="s">
        <v>1676</v>
      </c>
      <c r="B225" s="41" t="s">
        <v>1677</v>
      </c>
      <c r="C225" s="41">
        <v>2.34</v>
      </c>
      <c r="D225" s="41">
        <f t="shared" si="7"/>
        <v>76.05000000000001</v>
      </c>
      <c r="E225" s="41">
        <f t="shared" si="6"/>
        <v>91.26</v>
      </c>
      <c r="F225" s="212" t="s">
        <v>835</v>
      </c>
      <c r="G225" s="231"/>
    </row>
    <row r="226" spans="1:7" ht="12.75">
      <c r="A226" s="86" t="s">
        <v>275</v>
      </c>
      <c r="B226" s="41" t="s">
        <v>667</v>
      </c>
      <c r="C226" s="41">
        <v>24.07</v>
      </c>
      <c r="D226" s="41">
        <f t="shared" si="7"/>
        <v>782.3000000000001</v>
      </c>
      <c r="E226" s="41">
        <f t="shared" si="6"/>
        <v>938.76</v>
      </c>
      <c r="F226" s="212" t="s">
        <v>747</v>
      </c>
      <c r="G226" s="231"/>
    </row>
    <row r="227" spans="1:7" ht="12.75">
      <c r="A227" s="279" t="s">
        <v>1338</v>
      </c>
      <c r="B227" s="41" t="s">
        <v>667</v>
      </c>
      <c r="C227" s="41">
        <v>22.51</v>
      </c>
      <c r="D227" s="41">
        <f t="shared" si="7"/>
        <v>731.5999999999999</v>
      </c>
      <c r="E227" s="41">
        <f t="shared" si="6"/>
        <v>877.9199999999998</v>
      </c>
      <c r="F227" s="41" t="s">
        <v>748</v>
      </c>
      <c r="G227" s="231"/>
    </row>
    <row r="228" spans="1:7" ht="12.75">
      <c r="A228" s="279" t="s">
        <v>651</v>
      </c>
      <c r="B228" s="41" t="s">
        <v>652</v>
      </c>
      <c r="C228" s="41">
        <v>7.8</v>
      </c>
      <c r="D228" s="41">
        <f t="shared" si="7"/>
        <v>253.5</v>
      </c>
      <c r="E228" s="41">
        <f t="shared" si="6"/>
        <v>304.2</v>
      </c>
      <c r="F228" s="41" t="s">
        <v>749</v>
      </c>
      <c r="G228" s="231"/>
    </row>
    <row r="229" spans="1:7" ht="12.75">
      <c r="A229" s="87"/>
      <c r="B229" s="43"/>
      <c r="C229" s="43"/>
      <c r="D229" s="43"/>
      <c r="E229" s="43"/>
      <c r="F229" s="221"/>
      <c r="G229" s="231"/>
    </row>
    <row r="230" spans="1:7" ht="12.75">
      <c r="A230" s="279" t="s">
        <v>772</v>
      </c>
      <c r="B230" s="41" t="s">
        <v>773</v>
      </c>
      <c r="C230" s="55">
        <v>10.23</v>
      </c>
      <c r="D230" s="55">
        <f t="shared" si="7"/>
        <v>332.5</v>
      </c>
      <c r="E230" s="55">
        <f t="shared" si="6"/>
        <v>399</v>
      </c>
      <c r="F230" s="41" t="s">
        <v>774</v>
      </c>
      <c r="G230" s="231"/>
    </row>
    <row r="231" spans="1:7" ht="12.75">
      <c r="A231" s="279" t="s">
        <v>437</v>
      </c>
      <c r="B231" s="41" t="s">
        <v>776</v>
      </c>
      <c r="C231" s="55">
        <v>10.23</v>
      </c>
      <c r="D231" s="55">
        <f t="shared" si="7"/>
        <v>332.5</v>
      </c>
      <c r="E231" s="55">
        <f t="shared" si="6"/>
        <v>399</v>
      </c>
      <c r="F231" s="280" t="s">
        <v>711</v>
      </c>
      <c r="G231" s="231"/>
    </row>
    <row r="232" spans="1:7" ht="12.75">
      <c r="A232" s="279" t="s">
        <v>2171</v>
      </c>
      <c r="B232" s="41" t="s">
        <v>2174</v>
      </c>
      <c r="C232" s="55">
        <v>10.77</v>
      </c>
      <c r="D232" s="55">
        <f t="shared" si="7"/>
        <v>350.05</v>
      </c>
      <c r="E232" s="55">
        <f t="shared" si="6"/>
        <v>420.06</v>
      </c>
      <c r="F232" s="280" t="s">
        <v>2177</v>
      </c>
      <c r="G232" s="231"/>
    </row>
    <row r="233" spans="1:7" ht="12.75">
      <c r="A233" s="279" t="s">
        <v>15</v>
      </c>
      <c r="B233" s="41" t="s">
        <v>777</v>
      </c>
      <c r="C233" s="55">
        <v>28.75</v>
      </c>
      <c r="D233" s="55">
        <f t="shared" si="7"/>
        <v>934.4</v>
      </c>
      <c r="E233" s="55">
        <f t="shared" si="6"/>
        <v>1121.28</v>
      </c>
      <c r="F233" s="280" t="s">
        <v>750</v>
      </c>
      <c r="G233" s="231"/>
    </row>
    <row r="234" spans="1:7" ht="12.75">
      <c r="A234" s="279" t="s">
        <v>2172</v>
      </c>
      <c r="B234" s="41" t="s">
        <v>2175</v>
      </c>
      <c r="C234" s="55">
        <v>30.180000000000003</v>
      </c>
      <c r="D234" s="55">
        <f t="shared" si="7"/>
        <v>980.8499999999999</v>
      </c>
      <c r="E234" s="55">
        <f t="shared" si="6"/>
        <v>1177.0199999999998</v>
      </c>
      <c r="F234" s="280" t="s">
        <v>2178</v>
      </c>
      <c r="G234" s="231"/>
    </row>
    <row r="235" spans="1:7" ht="12.75">
      <c r="A235" s="279" t="s">
        <v>16</v>
      </c>
      <c r="B235" s="41" t="s">
        <v>778</v>
      </c>
      <c r="C235" s="55">
        <v>38.519999999999996</v>
      </c>
      <c r="D235" s="55">
        <f t="shared" si="7"/>
        <v>1251.9</v>
      </c>
      <c r="E235" s="55">
        <f t="shared" si="6"/>
        <v>1502.28</v>
      </c>
      <c r="F235" s="280" t="s">
        <v>775</v>
      </c>
      <c r="G235" s="231"/>
    </row>
    <row r="236" spans="1:7" ht="12.75">
      <c r="A236" s="279" t="s">
        <v>2173</v>
      </c>
      <c r="B236" s="41" t="s">
        <v>2176</v>
      </c>
      <c r="C236" s="55">
        <v>40.449999999999996</v>
      </c>
      <c r="D236" s="55">
        <f t="shared" si="7"/>
        <v>1314.65</v>
      </c>
      <c r="E236" s="55">
        <f t="shared" si="6"/>
        <v>1577.5800000000002</v>
      </c>
      <c r="F236" s="280" t="s">
        <v>2179</v>
      </c>
      <c r="G236" s="231"/>
    </row>
    <row r="237" spans="1:7" ht="12.75">
      <c r="A237" s="279" t="s">
        <v>308</v>
      </c>
      <c r="B237" s="41" t="s">
        <v>245</v>
      </c>
      <c r="C237" s="41">
        <v>109.95</v>
      </c>
      <c r="D237" s="41">
        <f t="shared" si="7"/>
        <v>3573.3999999999996</v>
      </c>
      <c r="E237" s="41">
        <f t="shared" si="6"/>
        <v>4288.079999999999</v>
      </c>
      <c r="F237" s="41" t="s">
        <v>649</v>
      </c>
      <c r="G237" s="231"/>
    </row>
    <row r="238" spans="1:7" ht="12.75">
      <c r="A238" s="279" t="s">
        <v>284</v>
      </c>
      <c r="B238" s="41" t="s">
        <v>285</v>
      </c>
      <c r="C238" s="41">
        <v>53.6</v>
      </c>
      <c r="D238" s="41">
        <f t="shared" si="7"/>
        <v>1742</v>
      </c>
      <c r="E238" s="41">
        <f t="shared" si="6"/>
        <v>2090.4</v>
      </c>
      <c r="F238" s="280" t="s">
        <v>286</v>
      </c>
      <c r="G238" s="231"/>
    </row>
    <row r="239" spans="1:7" ht="12.75">
      <c r="A239" s="279" t="s">
        <v>287</v>
      </c>
      <c r="B239" s="41" t="s">
        <v>288</v>
      </c>
      <c r="C239" s="41">
        <v>58.519999999999996</v>
      </c>
      <c r="D239" s="41">
        <f t="shared" si="7"/>
        <v>1901.9</v>
      </c>
      <c r="E239" s="41">
        <f t="shared" si="6"/>
        <v>2282.28</v>
      </c>
      <c r="F239" s="280" t="s">
        <v>289</v>
      </c>
      <c r="G239" s="231"/>
    </row>
    <row r="240" spans="1:7" ht="12.75">
      <c r="A240" s="279" t="s">
        <v>2160</v>
      </c>
      <c r="B240" s="41" t="s">
        <v>2162</v>
      </c>
      <c r="C240" s="41">
        <v>56.29</v>
      </c>
      <c r="D240" s="41">
        <f t="shared" si="7"/>
        <v>1829.4499999999998</v>
      </c>
      <c r="E240" s="41">
        <f t="shared" si="6"/>
        <v>2195.3399999999997</v>
      </c>
      <c r="F240" s="280" t="s">
        <v>2158</v>
      </c>
      <c r="G240" s="231"/>
    </row>
    <row r="241" spans="1:7" ht="12.75">
      <c r="A241" s="279" t="s">
        <v>2161</v>
      </c>
      <c r="B241" s="41" t="s">
        <v>2163</v>
      </c>
      <c r="C241" s="41">
        <v>64.36</v>
      </c>
      <c r="D241" s="41">
        <f t="shared" si="7"/>
        <v>2091.7</v>
      </c>
      <c r="E241" s="41">
        <f t="shared" si="6"/>
        <v>2510.0399999999995</v>
      </c>
      <c r="F241" s="280" t="s">
        <v>2159</v>
      </c>
      <c r="G241" s="231"/>
    </row>
    <row r="242" spans="1:7" ht="12.75">
      <c r="A242" s="279" t="s">
        <v>1912</v>
      </c>
      <c r="B242" s="41" t="s">
        <v>1917</v>
      </c>
      <c r="C242" s="41">
        <v>74.43</v>
      </c>
      <c r="D242" s="41">
        <f t="shared" si="7"/>
        <v>2419</v>
      </c>
      <c r="E242" s="41">
        <f aca="true" t="shared" si="8" ref="E242:E253">D242*1.2</f>
        <v>2902.7999999999997</v>
      </c>
      <c r="F242" s="280" t="s">
        <v>2184</v>
      </c>
      <c r="G242" s="231"/>
    </row>
    <row r="243" spans="1:7" ht="12.75">
      <c r="A243" s="279" t="s">
        <v>1911</v>
      </c>
      <c r="B243" s="41" t="s">
        <v>1918</v>
      </c>
      <c r="C243" s="41">
        <v>74.43</v>
      </c>
      <c r="D243" s="41">
        <f t="shared" si="7"/>
        <v>2419</v>
      </c>
      <c r="E243" s="41">
        <f t="shared" si="8"/>
        <v>2902.7999999999997</v>
      </c>
      <c r="F243" s="280" t="s">
        <v>2184</v>
      </c>
      <c r="G243" s="231"/>
    </row>
    <row r="244" spans="1:7" ht="12.75">
      <c r="A244" s="279" t="s">
        <v>1913</v>
      </c>
      <c r="B244" s="41" t="s">
        <v>1919</v>
      </c>
      <c r="C244" s="41">
        <v>80.65</v>
      </c>
      <c r="D244" s="41">
        <f t="shared" si="7"/>
        <v>2621.15</v>
      </c>
      <c r="E244" s="41">
        <f t="shared" si="8"/>
        <v>3145.38</v>
      </c>
      <c r="F244" s="280" t="s">
        <v>2185</v>
      </c>
      <c r="G244" s="231"/>
    </row>
    <row r="245" spans="1:7" ht="12.75">
      <c r="A245" s="279" t="s">
        <v>1914</v>
      </c>
      <c r="B245" s="41" t="s">
        <v>1920</v>
      </c>
      <c r="C245" s="41">
        <v>187.73</v>
      </c>
      <c r="D245" s="41">
        <f t="shared" si="7"/>
        <v>6101.25</v>
      </c>
      <c r="E245" s="41">
        <f t="shared" si="8"/>
        <v>7321.5</v>
      </c>
      <c r="F245" s="280" t="s">
        <v>2185</v>
      </c>
      <c r="G245" s="231"/>
    </row>
    <row r="246" spans="1:7" ht="12.75">
      <c r="A246" s="279" t="s">
        <v>1901</v>
      </c>
      <c r="B246" s="41" t="s">
        <v>1916</v>
      </c>
      <c r="C246" s="41">
        <v>87.37</v>
      </c>
      <c r="D246" s="41">
        <f t="shared" si="7"/>
        <v>2839.5499999999997</v>
      </c>
      <c r="E246" s="41">
        <f t="shared" si="8"/>
        <v>3407.4599999999996</v>
      </c>
      <c r="F246" s="280" t="s">
        <v>1939</v>
      </c>
      <c r="G246" s="231"/>
    </row>
    <row r="247" spans="1:7" ht="12.75">
      <c r="A247" s="279" t="s">
        <v>1915</v>
      </c>
      <c r="B247" s="41" t="s">
        <v>1921</v>
      </c>
      <c r="C247" s="41">
        <v>257.26</v>
      </c>
      <c r="D247" s="41">
        <f t="shared" si="7"/>
        <v>8360.95</v>
      </c>
      <c r="E247" s="41">
        <f t="shared" si="8"/>
        <v>10033.140000000001</v>
      </c>
      <c r="F247" s="280" t="s">
        <v>1939</v>
      </c>
      <c r="G247" s="231"/>
    </row>
    <row r="248" spans="1:7" ht="12.75">
      <c r="A248" s="279" t="s">
        <v>4</v>
      </c>
      <c r="B248" s="41" t="s">
        <v>74</v>
      </c>
      <c r="C248" s="41">
        <v>20.82</v>
      </c>
      <c r="D248" s="41">
        <f t="shared" si="7"/>
        <v>676.6500000000001</v>
      </c>
      <c r="E248" s="41">
        <f t="shared" si="8"/>
        <v>811.9800000000001</v>
      </c>
      <c r="F248" s="280" t="s">
        <v>3</v>
      </c>
      <c r="G248" s="231"/>
    </row>
    <row r="249" spans="1:7" ht="12.75">
      <c r="A249" s="279" t="s">
        <v>2170</v>
      </c>
      <c r="B249" s="41" t="s">
        <v>2164</v>
      </c>
      <c r="C249" s="41">
        <v>22.91</v>
      </c>
      <c r="D249" s="41">
        <f t="shared" si="7"/>
        <v>744.5999999999999</v>
      </c>
      <c r="E249" s="41">
        <f t="shared" si="8"/>
        <v>893.5199999999999</v>
      </c>
      <c r="F249" s="280" t="s">
        <v>2181</v>
      </c>
      <c r="G249" s="231"/>
    </row>
    <row r="250" spans="1:7" ht="12.75">
      <c r="A250" s="279" t="s">
        <v>2348</v>
      </c>
      <c r="B250" s="41" t="s">
        <v>2169</v>
      </c>
      <c r="C250" s="41">
        <v>22.91</v>
      </c>
      <c r="D250" s="41">
        <f t="shared" si="7"/>
        <v>744.5999999999999</v>
      </c>
      <c r="E250" s="41">
        <f t="shared" si="8"/>
        <v>893.5199999999999</v>
      </c>
      <c r="F250" s="280" t="s">
        <v>2167</v>
      </c>
      <c r="G250" s="231"/>
    </row>
    <row r="251" spans="1:7" ht="12.75">
      <c r="A251" s="279" t="s">
        <v>2165</v>
      </c>
      <c r="B251" s="41" t="s">
        <v>2166</v>
      </c>
      <c r="C251" s="41">
        <v>5.46</v>
      </c>
      <c r="D251" s="41">
        <f t="shared" si="7"/>
        <v>177.45000000000002</v>
      </c>
      <c r="E251" s="41">
        <f t="shared" si="8"/>
        <v>212.94000000000003</v>
      </c>
      <c r="F251" s="280" t="s">
        <v>2168</v>
      </c>
      <c r="G251" s="231"/>
    </row>
    <row r="252" spans="1:7" ht="12.75">
      <c r="A252" s="279" t="s">
        <v>276</v>
      </c>
      <c r="B252" s="41" t="s">
        <v>650</v>
      </c>
      <c r="C252" s="41">
        <v>5.37</v>
      </c>
      <c r="D252" s="41">
        <f t="shared" si="7"/>
        <v>174.54999999999998</v>
      </c>
      <c r="E252" s="41">
        <f t="shared" si="8"/>
        <v>209.45999999999998</v>
      </c>
      <c r="F252" s="41" t="s">
        <v>668</v>
      </c>
      <c r="G252" s="231"/>
    </row>
    <row r="253" spans="1:7" ht="12.75">
      <c r="A253" s="279" t="s">
        <v>244</v>
      </c>
      <c r="B253" s="41" t="s">
        <v>246</v>
      </c>
      <c r="C253" s="41">
        <v>26.220000000000002</v>
      </c>
      <c r="D253" s="41">
        <f t="shared" si="7"/>
        <v>852.1500000000001</v>
      </c>
      <c r="E253" s="41">
        <f t="shared" si="8"/>
        <v>1022.58</v>
      </c>
      <c r="F253" s="41" t="s">
        <v>247</v>
      </c>
      <c r="G253" s="231"/>
    </row>
    <row r="254" spans="1:7" ht="12.75">
      <c r="A254" s="87"/>
      <c r="B254" s="43"/>
      <c r="C254" s="43"/>
      <c r="D254" s="43"/>
      <c r="E254" s="43"/>
      <c r="F254" s="221"/>
      <c r="G254" s="231"/>
    </row>
    <row r="255" spans="1:7" ht="12.75">
      <c r="A255" s="279" t="s">
        <v>1052</v>
      </c>
      <c r="B255" s="41" t="s">
        <v>1059</v>
      </c>
      <c r="C255" s="55">
        <v>13.1</v>
      </c>
      <c r="D255" s="55">
        <f t="shared" si="7"/>
        <v>425.75</v>
      </c>
      <c r="E255" s="55">
        <f t="shared" si="6"/>
        <v>510.9</v>
      </c>
      <c r="F255" s="41" t="s">
        <v>1064</v>
      </c>
      <c r="G255" s="231"/>
    </row>
    <row r="256" spans="1:7" ht="12.75">
      <c r="A256" s="279" t="s">
        <v>2404</v>
      </c>
      <c r="B256" s="41" t="s">
        <v>2399</v>
      </c>
      <c r="C256" s="55">
        <v>16.38</v>
      </c>
      <c r="D256" s="55">
        <f t="shared" si="7"/>
        <v>532.35</v>
      </c>
      <c r="E256" s="55">
        <f t="shared" si="6"/>
        <v>638.82</v>
      </c>
      <c r="F256" s="41" t="s">
        <v>2409</v>
      </c>
      <c r="G256" s="231"/>
    </row>
    <row r="257" spans="1:7" ht="12.75">
      <c r="A257" s="279" t="s">
        <v>1414</v>
      </c>
      <c r="B257" s="41" t="s">
        <v>1449</v>
      </c>
      <c r="C257" s="55">
        <v>20.17</v>
      </c>
      <c r="D257" s="55">
        <f t="shared" si="7"/>
        <v>655.5500000000001</v>
      </c>
      <c r="E257" s="55">
        <f t="shared" si="6"/>
        <v>786.6600000000001</v>
      </c>
      <c r="F257" s="41" t="s">
        <v>1454</v>
      </c>
      <c r="G257" s="231"/>
    </row>
    <row r="258" spans="1:7" ht="12.75">
      <c r="A258" s="86" t="s">
        <v>1053</v>
      </c>
      <c r="B258" s="41" t="s">
        <v>1060</v>
      </c>
      <c r="C258" s="55">
        <v>17.14</v>
      </c>
      <c r="D258" s="55">
        <f t="shared" si="7"/>
        <v>557.05</v>
      </c>
      <c r="E258" s="55">
        <f t="shared" si="6"/>
        <v>668.4599999999999</v>
      </c>
      <c r="F258" s="220" t="s">
        <v>1065</v>
      </c>
      <c r="G258" s="231"/>
    </row>
    <row r="259" spans="1:7" ht="12.75">
      <c r="A259" s="279" t="s">
        <v>2405</v>
      </c>
      <c r="B259" s="41" t="s">
        <v>2400</v>
      </c>
      <c r="C259" s="55">
        <v>18.75</v>
      </c>
      <c r="D259" s="55">
        <f t="shared" si="7"/>
        <v>609.4</v>
      </c>
      <c r="E259" s="55">
        <f t="shared" si="6"/>
        <v>731.28</v>
      </c>
      <c r="F259" s="220" t="s">
        <v>2410</v>
      </c>
      <c r="G259" s="231"/>
    </row>
    <row r="260" spans="1:7" ht="12.75">
      <c r="A260" s="86" t="s">
        <v>1471</v>
      </c>
      <c r="B260" s="41" t="s">
        <v>1450</v>
      </c>
      <c r="C260" s="55">
        <v>22.720000000000002</v>
      </c>
      <c r="D260" s="55">
        <f t="shared" si="7"/>
        <v>738.4000000000001</v>
      </c>
      <c r="E260" s="55">
        <f t="shared" si="6"/>
        <v>886.08</v>
      </c>
      <c r="F260" s="220" t="s">
        <v>1455</v>
      </c>
      <c r="G260" s="231"/>
    </row>
    <row r="261" spans="1:7" ht="12.75">
      <c r="A261" s="86" t="s">
        <v>1054</v>
      </c>
      <c r="B261" s="41" t="s">
        <v>1061</v>
      </c>
      <c r="C261" s="55">
        <v>28.62</v>
      </c>
      <c r="D261" s="55">
        <f t="shared" si="7"/>
        <v>930.15</v>
      </c>
      <c r="E261" s="55">
        <f t="shared" si="6"/>
        <v>1116.1799999999998</v>
      </c>
      <c r="F261" s="220" t="s">
        <v>1066</v>
      </c>
      <c r="G261" s="231"/>
    </row>
    <row r="262" spans="1:7" ht="12.75">
      <c r="A262" s="279" t="s">
        <v>2406</v>
      </c>
      <c r="B262" s="41" t="s">
        <v>2401</v>
      </c>
      <c r="C262" s="55">
        <v>40.75</v>
      </c>
      <c r="D262" s="55">
        <f t="shared" si="7"/>
        <v>1324.4</v>
      </c>
      <c r="E262" s="55">
        <f t="shared" si="6"/>
        <v>1589.28</v>
      </c>
      <c r="F262" s="220" t="s">
        <v>2411</v>
      </c>
      <c r="G262" s="231"/>
    </row>
    <row r="263" spans="1:7" ht="12.75">
      <c r="A263" s="86" t="s">
        <v>1417</v>
      </c>
      <c r="B263" s="41" t="s">
        <v>1451</v>
      </c>
      <c r="C263" s="55">
        <v>40.76</v>
      </c>
      <c r="D263" s="55">
        <f t="shared" si="7"/>
        <v>1324.7</v>
      </c>
      <c r="E263" s="55">
        <f t="shared" si="6"/>
        <v>1589.64</v>
      </c>
      <c r="F263" s="220" t="s">
        <v>1456</v>
      </c>
      <c r="G263" s="231"/>
    </row>
    <row r="264" spans="1:7" ht="12.75">
      <c r="A264" s="86" t="s">
        <v>1055</v>
      </c>
      <c r="B264" s="41" t="s">
        <v>1062</v>
      </c>
      <c r="C264" s="41">
        <v>31.880000000000003</v>
      </c>
      <c r="D264" s="41">
        <f t="shared" si="7"/>
        <v>1036.1</v>
      </c>
      <c r="E264" s="41">
        <f aca="true" t="shared" si="9" ref="E264:E306">D264*1.2</f>
        <v>1243.32</v>
      </c>
      <c r="F264" s="220" t="s">
        <v>1067</v>
      </c>
      <c r="G264" s="231"/>
    </row>
    <row r="265" spans="1:7" ht="12.75">
      <c r="A265" s="279" t="s">
        <v>2407</v>
      </c>
      <c r="B265" s="41" t="s">
        <v>2402</v>
      </c>
      <c r="C265" s="41">
        <v>40.51</v>
      </c>
      <c r="D265" s="41">
        <f t="shared" si="7"/>
        <v>1316.6</v>
      </c>
      <c r="E265" s="41">
        <f t="shared" si="9"/>
        <v>1579.9199999999998</v>
      </c>
      <c r="F265" s="220" t="s">
        <v>2412</v>
      </c>
      <c r="G265" s="231"/>
    </row>
    <row r="266" spans="1:7" ht="12.75">
      <c r="A266" s="86" t="s">
        <v>1415</v>
      </c>
      <c r="B266" s="41" t="s">
        <v>1452</v>
      </c>
      <c r="C266" s="41">
        <v>40.76</v>
      </c>
      <c r="D266" s="41">
        <f t="shared" si="7"/>
        <v>1324.7</v>
      </c>
      <c r="E266" s="41">
        <f t="shared" si="9"/>
        <v>1589.64</v>
      </c>
      <c r="F266" s="220" t="s">
        <v>1457</v>
      </c>
      <c r="G266" s="231"/>
    </row>
    <row r="267" spans="1:7" ht="12.75">
      <c r="A267" s="86" t="s">
        <v>1056</v>
      </c>
      <c r="B267" s="41" t="s">
        <v>1063</v>
      </c>
      <c r="C267" s="41">
        <v>40.059999999999995</v>
      </c>
      <c r="D267" s="41">
        <f t="shared" si="7"/>
        <v>1301.9499999999998</v>
      </c>
      <c r="E267" s="41">
        <f t="shared" si="9"/>
        <v>1562.3399999999997</v>
      </c>
      <c r="F267" s="220" t="s">
        <v>1068</v>
      </c>
      <c r="G267" s="231"/>
    </row>
    <row r="268" spans="1:7" ht="12.75">
      <c r="A268" s="279" t="s">
        <v>2408</v>
      </c>
      <c r="B268" s="41" t="s">
        <v>2403</v>
      </c>
      <c r="C268" s="41">
        <v>53.73</v>
      </c>
      <c r="D268" s="41">
        <f t="shared" si="7"/>
        <v>1746.25</v>
      </c>
      <c r="E268" s="41">
        <f t="shared" si="9"/>
        <v>2095.5</v>
      </c>
      <c r="F268" s="220" t="s">
        <v>2413</v>
      </c>
      <c r="G268" s="231"/>
    </row>
    <row r="269" spans="1:7" ht="12.75">
      <c r="A269" s="86" t="s">
        <v>1416</v>
      </c>
      <c r="B269" s="41" t="s">
        <v>1453</v>
      </c>
      <c r="C269" s="41">
        <v>51.64</v>
      </c>
      <c r="D269" s="41">
        <f t="shared" si="7"/>
        <v>1678.3000000000002</v>
      </c>
      <c r="E269" s="41">
        <f t="shared" si="9"/>
        <v>2013.96</v>
      </c>
      <c r="F269" s="220" t="s">
        <v>1458</v>
      </c>
      <c r="G269" s="231"/>
    </row>
    <row r="270" spans="1:7" ht="12.75">
      <c r="A270" s="86" t="s">
        <v>1331</v>
      </c>
      <c r="B270" s="41" t="s">
        <v>1333</v>
      </c>
      <c r="C270" s="41">
        <v>57.37</v>
      </c>
      <c r="D270" s="41">
        <f t="shared" si="7"/>
        <v>1864.5500000000002</v>
      </c>
      <c r="E270" s="41">
        <f t="shared" si="9"/>
        <v>2237.46</v>
      </c>
      <c r="F270" s="220" t="s">
        <v>1332</v>
      </c>
      <c r="G270" s="231"/>
    </row>
    <row r="271" spans="1:7" ht="12.75">
      <c r="A271" s="86" t="s">
        <v>797</v>
      </c>
      <c r="B271" s="41" t="s">
        <v>700</v>
      </c>
      <c r="C271" s="41">
        <v>56.07</v>
      </c>
      <c r="D271" s="41">
        <f t="shared" si="7"/>
        <v>1822.3</v>
      </c>
      <c r="E271" s="41">
        <f t="shared" si="9"/>
        <v>2186.7599999999998</v>
      </c>
      <c r="F271" s="220" t="s">
        <v>283</v>
      </c>
      <c r="G271" s="231"/>
    </row>
    <row r="272" spans="1:7" ht="12.75">
      <c r="A272" s="86" t="s">
        <v>1198</v>
      </c>
      <c r="B272" s="41" t="s">
        <v>1199</v>
      </c>
      <c r="C272" s="41">
        <v>67.71000000000001</v>
      </c>
      <c r="D272" s="41">
        <f t="shared" si="7"/>
        <v>2200.6</v>
      </c>
      <c r="E272" s="41">
        <f t="shared" si="9"/>
        <v>2640.72</v>
      </c>
      <c r="F272" s="220" t="s">
        <v>91</v>
      </c>
      <c r="G272" s="231"/>
    </row>
    <row r="273" spans="1:7" ht="12.75">
      <c r="A273" s="86" t="s">
        <v>1080</v>
      </c>
      <c r="B273" s="41" t="s">
        <v>1081</v>
      </c>
      <c r="C273" s="41">
        <v>65.30000000000001</v>
      </c>
      <c r="D273" s="41">
        <f t="shared" si="7"/>
        <v>2122.25</v>
      </c>
      <c r="E273" s="41">
        <f t="shared" si="9"/>
        <v>2546.7</v>
      </c>
      <c r="F273" s="220" t="s">
        <v>91</v>
      </c>
      <c r="G273" s="231"/>
    </row>
    <row r="274" spans="1:7" ht="12.75">
      <c r="A274" s="86" t="s">
        <v>92</v>
      </c>
      <c r="B274" s="41" t="s">
        <v>93</v>
      </c>
      <c r="C274" s="41">
        <v>4.31</v>
      </c>
      <c r="D274" s="41">
        <f t="shared" si="7"/>
        <v>140.1</v>
      </c>
      <c r="E274" s="41">
        <f t="shared" si="9"/>
        <v>168.11999999999998</v>
      </c>
      <c r="F274" s="220" t="s">
        <v>91</v>
      </c>
      <c r="G274" s="231"/>
    </row>
    <row r="275" spans="1:7" ht="12.75">
      <c r="A275" s="86" t="s">
        <v>1256</v>
      </c>
      <c r="B275" s="41" t="s">
        <v>1409</v>
      </c>
      <c r="C275" s="41">
        <v>2.28</v>
      </c>
      <c r="D275" s="41">
        <f t="shared" si="7"/>
        <v>74.1</v>
      </c>
      <c r="E275" s="41">
        <f t="shared" si="9"/>
        <v>88.91999999999999</v>
      </c>
      <c r="F275" s="212" t="s">
        <v>835</v>
      </c>
      <c r="G275" s="231"/>
    </row>
    <row r="276" spans="1:7" ht="12.75">
      <c r="A276" s="86" t="s">
        <v>1257</v>
      </c>
      <c r="B276" s="41" t="s">
        <v>1410</v>
      </c>
      <c r="C276" s="41">
        <v>2.28</v>
      </c>
      <c r="D276" s="41">
        <f t="shared" si="7"/>
        <v>74.1</v>
      </c>
      <c r="E276" s="41">
        <f t="shared" si="9"/>
        <v>88.91999999999999</v>
      </c>
      <c r="F276" s="212" t="s">
        <v>835</v>
      </c>
      <c r="G276" s="231"/>
    </row>
    <row r="277" spans="1:7" ht="12.75">
      <c r="A277" s="86" t="s">
        <v>1258</v>
      </c>
      <c r="B277" s="41" t="s">
        <v>1411</v>
      </c>
      <c r="C277" s="41">
        <v>2.28</v>
      </c>
      <c r="D277" s="41">
        <f t="shared" si="7"/>
        <v>74.1</v>
      </c>
      <c r="E277" s="41">
        <f t="shared" si="9"/>
        <v>88.91999999999999</v>
      </c>
      <c r="F277" s="212" t="s">
        <v>835</v>
      </c>
      <c r="G277" s="231"/>
    </row>
    <row r="278" spans="1:7" ht="12.75">
      <c r="A278" s="86" t="s">
        <v>1259</v>
      </c>
      <c r="B278" s="41" t="s">
        <v>1260</v>
      </c>
      <c r="C278" s="41">
        <v>2.4299999999999997</v>
      </c>
      <c r="D278" s="41">
        <f t="shared" si="7"/>
        <v>79</v>
      </c>
      <c r="E278" s="41">
        <f t="shared" si="9"/>
        <v>94.8</v>
      </c>
      <c r="F278" s="212" t="s">
        <v>835</v>
      </c>
      <c r="G278" s="231"/>
    </row>
    <row r="279" spans="1:7" ht="12.75">
      <c r="A279" s="86" t="s">
        <v>5</v>
      </c>
      <c r="B279" s="41" t="s">
        <v>282</v>
      </c>
      <c r="C279" s="41">
        <v>2.28</v>
      </c>
      <c r="D279" s="41">
        <f t="shared" si="7"/>
        <v>74.1</v>
      </c>
      <c r="E279" s="41">
        <f t="shared" si="9"/>
        <v>88.91999999999999</v>
      </c>
      <c r="F279" s="212" t="s">
        <v>835</v>
      </c>
      <c r="G279" s="231"/>
    </row>
    <row r="280" spans="1:7" ht="12.75">
      <c r="A280" s="86" t="s">
        <v>1339</v>
      </c>
      <c r="B280" s="41" t="s">
        <v>1122</v>
      </c>
      <c r="C280" s="41">
        <v>2.4299999999999997</v>
      </c>
      <c r="D280" s="41">
        <f t="shared" si="7"/>
        <v>79</v>
      </c>
      <c r="E280" s="41">
        <f t="shared" si="9"/>
        <v>94.8</v>
      </c>
      <c r="F280" s="212" t="s">
        <v>835</v>
      </c>
      <c r="G280" s="231"/>
    </row>
    <row r="281" spans="1:7" ht="12.75">
      <c r="A281" s="86" t="s">
        <v>1857</v>
      </c>
      <c r="B281" s="41" t="s">
        <v>2335</v>
      </c>
      <c r="C281" s="41">
        <v>9.709999999999999</v>
      </c>
      <c r="D281" s="41">
        <f t="shared" si="7"/>
        <v>315.59999999999997</v>
      </c>
      <c r="E281" s="41">
        <f t="shared" si="9"/>
        <v>378.71999999999997</v>
      </c>
      <c r="F281" s="212" t="s">
        <v>2336</v>
      </c>
      <c r="G281" s="231"/>
    </row>
    <row r="282" spans="1:7" ht="12.75">
      <c r="A282" s="86" t="s">
        <v>1855</v>
      </c>
      <c r="B282" s="41" t="s">
        <v>650</v>
      </c>
      <c r="C282" s="41">
        <v>7.31</v>
      </c>
      <c r="D282" s="41">
        <f t="shared" si="7"/>
        <v>237.60000000000002</v>
      </c>
      <c r="E282" s="41">
        <f t="shared" si="9"/>
        <v>285.12</v>
      </c>
      <c r="F282" s="220" t="s">
        <v>1856</v>
      </c>
      <c r="G282" s="231"/>
    </row>
    <row r="283" spans="1:7" ht="13.5" thickBot="1">
      <c r="A283" s="78" t="s">
        <v>2415</v>
      </c>
      <c r="B283" s="79" t="s">
        <v>400</v>
      </c>
      <c r="C283" s="79">
        <v>7.4</v>
      </c>
      <c r="D283" s="79">
        <f t="shared" si="7"/>
        <v>240.5</v>
      </c>
      <c r="E283" s="79">
        <f t="shared" si="9"/>
        <v>288.59999999999997</v>
      </c>
      <c r="F283" s="222" t="s">
        <v>1856</v>
      </c>
      <c r="G283" s="231"/>
    </row>
    <row r="284" spans="1:7" ht="12.75">
      <c r="A284" s="42"/>
      <c r="B284" s="43"/>
      <c r="C284" s="45"/>
      <c r="D284" s="45"/>
      <c r="E284" s="45"/>
      <c r="F284" s="209"/>
      <c r="G284" s="231"/>
    </row>
    <row r="285" spans="1:7" ht="13.5" thickBot="1">
      <c r="A285" s="406" t="s">
        <v>2110</v>
      </c>
      <c r="B285" s="43"/>
      <c r="C285" s="45"/>
      <c r="D285" s="45"/>
      <c r="E285" s="45"/>
      <c r="F285" s="209"/>
      <c r="G285" s="231"/>
    </row>
    <row r="286" spans="1:7" ht="12.75">
      <c r="A286" s="73" t="s">
        <v>1893</v>
      </c>
      <c r="B286" s="74" t="s">
        <v>2111</v>
      </c>
      <c r="C286" s="75">
        <v>35.989999999999995</v>
      </c>
      <c r="D286" s="75">
        <f aca="true" t="shared" si="10" ref="D286:D348">IF(C286="","",5*ROUND(C286*$C$5/5,2))</f>
        <v>1169.7</v>
      </c>
      <c r="E286" s="75">
        <f t="shared" si="9"/>
        <v>1403.64</v>
      </c>
      <c r="F286" s="210" t="s">
        <v>2093</v>
      </c>
      <c r="G286" s="231"/>
    </row>
    <row r="287" spans="1:7" ht="12.75">
      <c r="A287" s="86" t="s">
        <v>1894</v>
      </c>
      <c r="B287" s="41" t="s">
        <v>2112</v>
      </c>
      <c r="C287" s="55">
        <v>41.169999999999995</v>
      </c>
      <c r="D287" s="55">
        <f t="shared" si="10"/>
        <v>1338.0500000000002</v>
      </c>
      <c r="E287" s="55">
        <f t="shared" si="9"/>
        <v>1605.66</v>
      </c>
      <c r="F287" s="212" t="s">
        <v>2093</v>
      </c>
      <c r="G287" s="231"/>
    </row>
    <row r="288" spans="1:7" ht="12.75">
      <c r="A288" s="86" t="s">
        <v>1895</v>
      </c>
      <c r="B288" s="41" t="s">
        <v>2113</v>
      </c>
      <c r="C288" s="55">
        <v>51.419999999999995</v>
      </c>
      <c r="D288" s="55">
        <f t="shared" si="10"/>
        <v>1671.15</v>
      </c>
      <c r="E288" s="55">
        <f t="shared" si="9"/>
        <v>2005.38</v>
      </c>
      <c r="F288" s="212" t="s">
        <v>2093</v>
      </c>
      <c r="G288" s="231"/>
    </row>
    <row r="289" spans="1:7" ht="12.75">
      <c r="A289" s="87"/>
      <c r="B289" s="43"/>
      <c r="C289" s="45"/>
      <c r="D289" s="45"/>
      <c r="E289" s="45"/>
      <c r="F289" s="213"/>
      <c r="G289" s="231"/>
    </row>
    <row r="290" spans="1:7" ht="12.75">
      <c r="A290" s="86" t="s">
        <v>2094</v>
      </c>
      <c r="B290" s="41" t="s">
        <v>2332</v>
      </c>
      <c r="C290" s="55">
        <v>45.8</v>
      </c>
      <c r="D290" s="55">
        <f t="shared" si="10"/>
        <v>1488.5</v>
      </c>
      <c r="E290" s="55">
        <f>D290*1.2</f>
        <v>1786.2</v>
      </c>
      <c r="F290" s="88" t="s">
        <v>2223</v>
      </c>
      <c r="G290" s="231"/>
    </row>
    <row r="291" spans="1:7" ht="12.75">
      <c r="A291" s="86" t="s">
        <v>2095</v>
      </c>
      <c r="B291" s="41" t="s">
        <v>2333</v>
      </c>
      <c r="C291" s="55">
        <v>53.87</v>
      </c>
      <c r="D291" s="55">
        <f t="shared" si="10"/>
        <v>1750.8000000000002</v>
      </c>
      <c r="E291" s="55">
        <f>D291*1.2</f>
        <v>2100.96</v>
      </c>
      <c r="F291" s="88" t="s">
        <v>2223</v>
      </c>
      <c r="G291" s="231"/>
    </row>
    <row r="292" spans="1:7" ht="12.75">
      <c r="A292" s="86" t="s">
        <v>2096</v>
      </c>
      <c r="B292" s="41" t="s">
        <v>2334</v>
      </c>
      <c r="C292" s="55">
        <v>64.05000000000001</v>
      </c>
      <c r="D292" s="55">
        <f t="shared" si="10"/>
        <v>2081.65</v>
      </c>
      <c r="E292" s="55">
        <f>D292*1.2</f>
        <v>2497.98</v>
      </c>
      <c r="F292" s="88" t="s">
        <v>2223</v>
      </c>
      <c r="G292" s="231"/>
    </row>
    <row r="293" spans="1:7" ht="12.75">
      <c r="A293" s="87"/>
      <c r="B293" s="43"/>
      <c r="C293" s="45"/>
      <c r="D293" s="45"/>
      <c r="E293" s="45"/>
      <c r="F293" s="162"/>
      <c r="G293" s="231"/>
    </row>
    <row r="294" spans="1:7" ht="12.75">
      <c r="A294" s="86" t="s">
        <v>696</v>
      </c>
      <c r="B294" s="41" t="s">
        <v>2114</v>
      </c>
      <c r="C294" s="55">
        <v>55</v>
      </c>
      <c r="D294" s="55">
        <f t="shared" si="10"/>
        <v>1787.5</v>
      </c>
      <c r="E294" s="55">
        <f t="shared" si="9"/>
        <v>2145</v>
      </c>
      <c r="F294" s="88" t="s">
        <v>2097</v>
      </c>
      <c r="G294" s="231"/>
    </row>
    <row r="295" spans="1:7" ht="12.75">
      <c r="A295" s="86" t="s">
        <v>697</v>
      </c>
      <c r="B295" s="41" t="s">
        <v>2115</v>
      </c>
      <c r="C295" s="55">
        <v>66.45</v>
      </c>
      <c r="D295" s="55">
        <f t="shared" si="10"/>
        <v>2159.65</v>
      </c>
      <c r="E295" s="55">
        <f t="shared" si="9"/>
        <v>2591.58</v>
      </c>
      <c r="F295" s="88" t="s">
        <v>2097</v>
      </c>
      <c r="G295" s="231"/>
    </row>
    <row r="296" spans="1:7" ht="12.75">
      <c r="A296" s="86" t="s">
        <v>698</v>
      </c>
      <c r="B296" s="41" t="s">
        <v>2116</v>
      </c>
      <c r="C296" s="55">
        <v>79.73</v>
      </c>
      <c r="D296" s="55">
        <f t="shared" si="10"/>
        <v>2591.25</v>
      </c>
      <c r="E296" s="55">
        <f t="shared" si="9"/>
        <v>3109.5</v>
      </c>
      <c r="F296" s="88" t="s">
        <v>2097</v>
      </c>
      <c r="G296" s="231"/>
    </row>
    <row r="297" spans="1:7" ht="12.75">
      <c r="A297" s="87"/>
      <c r="B297" s="43"/>
      <c r="C297" s="45"/>
      <c r="D297" s="45"/>
      <c r="E297" s="45"/>
      <c r="F297" s="162"/>
      <c r="G297" s="231"/>
    </row>
    <row r="298" spans="1:7" ht="12.75">
      <c r="A298" s="86" t="s">
        <v>604</v>
      </c>
      <c r="B298" s="41" t="s">
        <v>2117</v>
      </c>
      <c r="C298" s="55">
        <v>67.45</v>
      </c>
      <c r="D298" s="55">
        <f t="shared" si="10"/>
        <v>2192.15</v>
      </c>
      <c r="E298" s="55">
        <f t="shared" si="9"/>
        <v>2630.58</v>
      </c>
      <c r="F298" s="88" t="s">
        <v>2098</v>
      </c>
      <c r="G298" s="231"/>
    </row>
    <row r="299" spans="1:7" ht="12.75">
      <c r="A299" s="86" t="s">
        <v>605</v>
      </c>
      <c r="B299" s="41" t="s">
        <v>2118</v>
      </c>
      <c r="C299" s="55">
        <v>83.25</v>
      </c>
      <c r="D299" s="55">
        <f t="shared" si="10"/>
        <v>2705.65</v>
      </c>
      <c r="E299" s="55">
        <f t="shared" si="9"/>
        <v>3246.78</v>
      </c>
      <c r="F299" s="88" t="s">
        <v>2098</v>
      </c>
      <c r="G299" s="231"/>
    </row>
    <row r="300" spans="1:7" ht="12.75">
      <c r="A300" s="86" t="s">
        <v>606</v>
      </c>
      <c r="B300" s="41" t="s">
        <v>2119</v>
      </c>
      <c r="C300" s="55">
        <v>100.85000000000001</v>
      </c>
      <c r="D300" s="55">
        <f t="shared" si="10"/>
        <v>3277.6499999999996</v>
      </c>
      <c r="E300" s="55">
        <f t="shared" si="9"/>
        <v>3933.1799999999994</v>
      </c>
      <c r="F300" s="88" t="s">
        <v>2098</v>
      </c>
      <c r="G300" s="231"/>
    </row>
    <row r="301" spans="1:7" ht="12.75">
      <c r="A301" s="87"/>
      <c r="B301" s="43"/>
      <c r="C301" s="45"/>
      <c r="D301" s="45"/>
      <c r="E301" s="45"/>
      <c r="F301" s="162"/>
      <c r="G301" s="231"/>
    </row>
    <row r="302" spans="1:7" ht="12.75">
      <c r="A302" s="86" t="s">
        <v>672</v>
      </c>
      <c r="B302" s="41" t="s">
        <v>2120</v>
      </c>
      <c r="C302" s="55">
        <v>105.78</v>
      </c>
      <c r="D302" s="55">
        <f t="shared" si="10"/>
        <v>3437.8500000000004</v>
      </c>
      <c r="E302" s="55">
        <v>3418.6799999999994</v>
      </c>
      <c r="F302" s="88" t="s">
        <v>699</v>
      </c>
      <c r="G302" s="231"/>
    </row>
    <row r="303" spans="1:7" ht="12.75">
      <c r="A303" s="86" t="s">
        <v>673</v>
      </c>
      <c r="B303" s="41" t="s">
        <v>2121</v>
      </c>
      <c r="C303" s="55">
        <v>128.62</v>
      </c>
      <c r="D303" s="55">
        <f t="shared" si="10"/>
        <v>4180.15</v>
      </c>
      <c r="E303" s="55">
        <v>4156.98</v>
      </c>
      <c r="F303" s="88" t="s">
        <v>699</v>
      </c>
      <c r="G303" s="231"/>
    </row>
    <row r="304" spans="1:7" ht="12.75">
      <c r="A304" s="86" t="s">
        <v>0</v>
      </c>
      <c r="B304" s="41" t="s">
        <v>2122</v>
      </c>
      <c r="C304" s="55">
        <v>151.45999999999998</v>
      </c>
      <c r="D304" s="55">
        <f t="shared" si="10"/>
        <v>4922.45</v>
      </c>
      <c r="E304" s="55">
        <v>4895.219999999999</v>
      </c>
      <c r="F304" s="88" t="s">
        <v>699</v>
      </c>
      <c r="G304" s="231"/>
    </row>
    <row r="305" spans="1:7" ht="12.75">
      <c r="A305" s="87"/>
      <c r="B305" s="43"/>
      <c r="C305" s="45"/>
      <c r="D305" s="45"/>
      <c r="E305" s="45"/>
      <c r="F305" s="162"/>
      <c r="G305" s="231"/>
    </row>
    <row r="306" spans="1:7" ht="12.75">
      <c r="A306" s="86" t="s">
        <v>607</v>
      </c>
      <c r="B306" s="41" t="s">
        <v>2123</v>
      </c>
      <c r="C306" s="55">
        <v>105.78</v>
      </c>
      <c r="D306" s="55">
        <f t="shared" si="10"/>
        <v>3437.8500000000004</v>
      </c>
      <c r="E306" s="55">
        <f t="shared" si="9"/>
        <v>4125.42</v>
      </c>
      <c r="F306" s="88" t="s">
        <v>283</v>
      </c>
      <c r="G306" s="231"/>
    </row>
    <row r="307" spans="1:7" ht="12.75">
      <c r="A307" s="86" t="s">
        <v>608</v>
      </c>
      <c r="B307" s="41" t="s">
        <v>2124</v>
      </c>
      <c r="C307" s="55">
        <v>128.62</v>
      </c>
      <c r="D307" s="55">
        <f t="shared" si="10"/>
        <v>4180.15</v>
      </c>
      <c r="E307" s="55">
        <f>D307*1.2</f>
        <v>5016.179999999999</v>
      </c>
      <c r="F307" s="88" t="s">
        <v>283</v>
      </c>
      <c r="G307" s="231"/>
    </row>
    <row r="308" spans="1:7" ht="13.5" thickBot="1">
      <c r="A308" s="78" t="s">
        <v>609</v>
      </c>
      <c r="B308" s="79" t="s">
        <v>2125</v>
      </c>
      <c r="C308" s="80">
        <v>151.45999999999998</v>
      </c>
      <c r="D308" s="80">
        <f t="shared" si="10"/>
        <v>4922.45</v>
      </c>
      <c r="E308" s="80">
        <f>D308*1.2</f>
        <v>5906.94</v>
      </c>
      <c r="F308" s="89" t="s">
        <v>283</v>
      </c>
      <c r="G308" s="231"/>
    </row>
    <row r="309" spans="1:7" ht="13.5" thickBot="1">
      <c r="A309" s="87"/>
      <c r="B309" s="43"/>
      <c r="C309" s="45"/>
      <c r="D309" s="45"/>
      <c r="E309" s="45"/>
      <c r="F309" s="162"/>
      <c r="G309" s="231"/>
    </row>
    <row r="310" spans="1:7" ht="12.75">
      <c r="A310" s="73" t="s">
        <v>2101</v>
      </c>
      <c r="B310" s="74" t="s">
        <v>2126</v>
      </c>
      <c r="C310" s="75">
        <v>33.15</v>
      </c>
      <c r="D310" s="75">
        <f t="shared" si="10"/>
        <v>1077.3999999999999</v>
      </c>
      <c r="E310" s="75">
        <f>D310*1.2</f>
        <v>1292.8799999999999</v>
      </c>
      <c r="F310" s="90" t="s">
        <v>2107</v>
      </c>
      <c r="G310" s="231"/>
    </row>
    <row r="311" spans="1:7" ht="12.75">
      <c r="A311" s="86" t="s">
        <v>2102</v>
      </c>
      <c r="B311" s="41" t="s">
        <v>2127</v>
      </c>
      <c r="C311" s="41">
        <v>40.07</v>
      </c>
      <c r="D311" s="41">
        <f t="shared" si="10"/>
        <v>1302.3</v>
      </c>
      <c r="E311" s="41">
        <f>D311*1.2</f>
        <v>1562.76</v>
      </c>
      <c r="F311" s="88" t="s">
        <v>2107</v>
      </c>
      <c r="G311" s="231"/>
    </row>
    <row r="312" spans="1:7" ht="12.75">
      <c r="A312" s="86" t="s">
        <v>2103</v>
      </c>
      <c r="B312" s="41" t="s">
        <v>2128</v>
      </c>
      <c r="C312" s="41">
        <v>46.73</v>
      </c>
      <c r="D312" s="41">
        <f t="shared" si="10"/>
        <v>1518.75</v>
      </c>
      <c r="E312" s="41">
        <f>D312*1.2</f>
        <v>1822.5</v>
      </c>
      <c r="F312" s="88" t="s">
        <v>2107</v>
      </c>
      <c r="G312" s="231"/>
    </row>
    <row r="313" spans="1:7" ht="12.75">
      <c r="A313" s="87"/>
      <c r="B313" s="43"/>
      <c r="C313" s="45"/>
      <c r="D313" s="45"/>
      <c r="E313" s="45"/>
      <c r="F313" s="162"/>
      <c r="G313" s="231"/>
    </row>
    <row r="314" spans="1:7" ht="12.75">
      <c r="A314" s="86" t="s">
        <v>1700</v>
      </c>
      <c r="B314" s="41" t="s">
        <v>2129</v>
      </c>
      <c r="C314" s="55">
        <v>37.809999999999995</v>
      </c>
      <c r="D314" s="55">
        <f t="shared" si="10"/>
        <v>1228.8500000000001</v>
      </c>
      <c r="E314" s="55">
        <f>D314*1.2</f>
        <v>1474.6200000000001</v>
      </c>
      <c r="F314" s="88" t="s">
        <v>2108</v>
      </c>
      <c r="G314" s="231"/>
    </row>
    <row r="315" spans="1:7" ht="12.75">
      <c r="A315" s="86" t="s">
        <v>1701</v>
      </c>
      <c r="B315" s="41" t="s">
        <v>2130</v>
      </c>
      <c r="C315" s="41">
        <v>43.239999999999995</v>
      </c>
      <c r="D315" s="41">
        <f t="shared" si="10"/>
        <v>1405.3</v>
      </c>
      <c r="E315" s="41">
        <f>D315*1.2</f>
        <v>1686.36</v>
      </c>
      <c r="F315" s="88" t="s">
        <v>1715</v>
      </c>
      <c r="G315" s="231"/>
    </row>
    <row r="316" spans="1:7" ht="12.75">
      <c r="A316" s="86" t="s">
        <v>1702</v>
      </c>
      <c r="B316" s="41" t="s">
        <v>2131</v>
      </c>
      <c r="C316" s="41">
        <v>53.989999999999995</v>
      </c>
      <c r="D316" s="41">
        <f t="shared" si="10"/>
        <v>1754.7</v>
      </c>
      <c r="E316" s="41">
        <f>D316*1.2</f>
        <v>2105.64</v>
      </c>
      <c r="F316" s="88" t="s">
        <v>1715</v>
      </c>
      <c r="G316" s="231"/>
    </row>
    <row r="317" spans="1:7" ht="12.75">
      <c r="A317" s="87"/>
      <c r="B317" s="43"/>
      <c r="C317" s="41"/>
      <c r="D317" s="41"/>
      <c r="E317" s="41"/>
      <c r="F317" s="162"/>
      <c r="G317" s="231"/>
    </row>
    <row r="318" spans="1:7" ht="12.75">
      <c r="A318" s="86" t="s">
        <v>1703</v>
      </c>
      <c r="B318" s="41" t="s">
        <v>2132</v>
      </c>
      <c r="C318" s="41">
        <v>49.239999999999995</v>
      </c>
      <c r="D318" s="41">
        <f t="shared" si="10"/>
        <v>1600.3</v>
      </c>
      <c r="E318" s="41">
        <f aca="true" t="shared" si="11" ref="E318:E340">D318*1.2</f>
        <v>1920.36</v>
      </c>
      <c r="F318" s="88" t="s">
        <v>2224</v>
      </c>
      <c r="G318" s="231"/>
    </row>
    <row r="319" spans="1:7" ht="12.75">
      <c r="A319" s="86" t="s">
        <v>1704</v>
      </c>
      <c r="B319" s="41" t="s">
        <v>2133</v>
      </c>
      <c r="C319" s="41">
        <v>58.76</v>
      </c>
      <c r="D319" s="41">
        <f t="shared" si="10"/>
        <v>1909.7</v>
      </c>
      <c r="E319" s="41">
        <f t="shared" si="11"/>
        <v>2291.64</v>
      </c>
      <c r="F319" s="88" t="s">
        <v>2224</v>
      </c>
      <c r="G319" s="231"/>
    </row>
    <row r="320" spans="1:7" ht="12.75">
      <c r="A320" s="86" t="s">
        <v>1705</v>
      </c>
      <c r="B320" s="41" t="s">
        <v>2134</v>
      </c>
      <c r="C320" s="41">
        <v>70.12</v>
      </c>
      <c r="D320" s="41">
        <f t="shared" si="10"/>
        <v>2278.8999999999996</v>
      </c>
      <c r="E320" s="41">
        <f t="shared" si="11"/>
        <v>2734.6799999999994</v>
      </c>
      <c r="F320" s="88" t="s">
        <v>2224</v>
      </c>
      <c r="G320" s="231"/>
    </row>
    <row r="321" spans="1:7" ht="12.75">
      <c r="A321" s="87"/>
      <c r="B321" s="43"/>
      <c r="C321" s="41"/>
      <c r="D321" s="41"/>
      <c r="E321" s="41"/>
      <c r="F321" s="162"/>
      <c r="G321" s="231"/>
    </row>
    <row r="322" spans="1:7" ht="12.75">
      <c r="A322" s="86" t="s">
        <v>2104</v>
      </c>
      <c r="B322" s="41" t="s">
        <v>2135</v>
      </c>
      <c r="C322" s="41">
        <v>53.54</v>
      </c>
      <c r="D322" s="41">
        <f t="shared" si="10"/>
        <v>1740.05</v>
      </c>
      <c r="E322" s="41">
        <f t="shared" si="11"/>
        <v>2088.06</v>
      </c>
      <c r="F322" s="88" t="s">
        <v>2109</v>
      </c>
      <c r="G322" s="231"/>
    </row>
    <row r="323" spans="1:7" ht="12.75">
      <c r="A323" s="86" t="s">
        <v>2105</v>
      </c>
      <c r="B323" s="41" t="s">
        <v>2136</v>
      </c>
      <c r="C323" s="41">
        <v>65.16000000000001</v>
      </c>
      <c r="D323" s="41">
        <f t="shared" si="10"/>
        <v>2117.7000000000003</v>
      </c>
      <c r="E323" s="41">
        <f t="shared" si="11"/>
        <v>2541.2400000000002</v>
      </c>
      <c r="F323" s="88" t="s">
        <v>2109</v>
      </c>
      <c r="G323" s="231"/>
    </row>
    <row r="324" spans="1:7" ht="12.75">
      <c r="A324" s="86" t="s">
        <v>2106</v>
      </c>
      <c r="B324" s="41" t="s">
        <v>2137</v>
      </c>
      <c r="C324" s="41">
        <v>77.99000000000001</v>
      </c>
      <c r="D324" s="41">
        <f t="shared" si="10"/>
        <v>2534.7</v>
      </c>
      <c r="E324" s="41">
        <f t="shared" si="11"/>
        <v>3041.64</v>
      </c>
      <c r="F324" s="88" t="s">
        <v>2109</v>
      </c>
      <c r="G324" s="231"/>
    </row>
    <row r="325" spans="1:7" ht="12.75">
      <c r="A325" s="87"/>
      <c r="B325" s="43"/>
      <c r="C325" s="41"/>
      <c r="D325" s="41"/>
      <c r="E325" s="41"/>
      <c r="F325" s="162"/>
      <c r="G325" s="231"/>
    </row>
    <row r="326" spans="1:7" ht="12.75">
      <c r="A326" s="86" t="s">
        <v>1706</v>
      </c>
      <c r="B326" s="41" t="s">
        <v>2138</v>
      </c>
      <c r="C326" s="41">
        <v>58.07</v>
      </c>
      <c r="D326" s="41">
        <f t="shared" si="10"/>
        <v>1887.3</v>
      </c>
      <c r="E326" s="41">
        <f t="shared" si="11"/>
        <v>2264.7599999999998</v>
      </c>
      <c r="F326" s="88" t="s">
        <v>2225</v>
      </c>
      <c r="G326" s="231"/>
    </row>
    <row r="327" spans="1:7" ht="12.75">
      <c r="A327" s="86" t="s">
        <v>1707</v>
      </c>
      <c r="B327" s="41" t="s">
        <v>2139</v>
      </c>
      <c r="C327" s="41">
        <v>71.67</v>
      </c>
      <c r="D327" s="41">
        <f t="shared" si="10"/>
        <v>2329.3</v>
      </c>
      <c r="E327" s="41">
        <f t="shared" si="11"/>
        <v>2795.1600000000003</v>
      </c>
      <c r="F327" s="88" t="s">
        <v>2225</v>
      </c>
      <c r="G327" s="231"/>
    </row>
    <row r="328" spans="1:7" ht="12.75">
      <c r="A328" s="86" t="s">
        <v>1708</v>
      </c>
      <c r="B328" s="41" t="s">
        <v>2140</v>
      </c>
      <c r="C328" s="41">
        <v>85.24000000000001</v>
      </c>
      <c r="D328" s="41">
        <f t="shared" si="10"/>
        <v>2770.2999999999997</v>
      </c>
      <c r="E328" s="41">
        <f t="shared" si="11"/>
        <v>3324.3599999999997</v>
      </c>
      <c r="F328" s="88" t="s">
        <v>2100</v>
      </c>
      <c r="G328" s="231"/>
    </row>
    <row r="329" spans="1:7" ht="12.75">
      <c r="A329" s="87"/>
      <c r="B329" s="43"/>
      <c r="C329" s="41"/>
      <c r="D329" s="41"/>
      <c r="E329" s="41"/>
      <c r="F329" s="162"/>
      <c r="G329" s="231"/>
    </row>
    <row r="330" spans="1:7" ht="12.75">
      <c r="A330" s="86" t="s">
        <v>1709</v>
      </c>
      <c r="B330" s="41" t="s">
        <v>2141</v>
      </c>
      <c r="C330" s="41">
        <v>70.82000000000001</v>
      </c>
      <c r="D330" s="41">
        <f t="shared" si="10"/>
        <v>2301.65</v>
      </c>
      <c r="E330" s="41">
        <f t="shared" si="11"/>
        <v>2761.98</v>
      </c>
      <c r="F330" s="88" t="s">
        <v>2099</v>
      </c>
      <c r="G330" s="231"/>
    </row>
    <row r="331" spans="1:7" ht="12.75">
      <c r="A331" s="86" t="s">
        <v>1710</v>
      </c>
      <c r="B331" s="41" t="s">
        <v>2142</v>
      </c>
      <c r="C331" s="41">
        <v>87.41000000000001</v>
      </c>
      <c r="D331" s="41">
        <f t="shared" si="10"/>
        <v>2840.85</v>
      </c>
      <c r="E331" s="41">
        <f t="shared" si="11"/>
        <v>3409.02</v>
      </c>
      <c r="F331" s="88" t="s">
        <v>2099</v>
      </c>
      <c r="G331" s="231"/>
    </row>
    <row r="332" spans="1:7" ht="12.75">
      <c r="A332" s="86" t="s">
        <v>1711</v>
      </c>
      <c r="B332" s="41" t="s">
        <v>2143</v>
      </c>
      <c r="C332" s="41">
        <v>105.9</v>
      </c>
      <c r="D332" s="41">
        <f t="shared" si="10"/>
        <v>3441.75</v>
      </c>
      <c r="E332" s="41">
        <f t="shared" si="11"/>
        <v>4130.099999999999</v>
      </c>
      <c r="F332" s="88" t="s">
        <v>2099</v>
      </c>
      <c r="G332" s="231"/>
    </row>
    <row r="333" spans="1:7" ht="12.75">
      <c r="A333" s="87"/>
      <c r="B333" s="43"/>
      <c r="C333" s="41"/>
      <c r="D333" s="41"/>
      <c r="E333" s="41"/>
      <c r="F333" s="162"/>
      <c r="G333" s="231"/>
    </row>
    <row r="334" spans="1:7" ht="12.75">
      <c r="A334" s="86" t="s">
        <v>1712</v>
      </c>
      <c r="B334" s="41" t="s">
        <v>2144</v>
      </c>
      <c r="C334" s="41">
        <v>111.06</v>
      </c>
      <c r="D334" s="41">
        <f t="shared" si="10"/>
        <v>3609.45</v>
      </c>
      <c r="E334" s="41">
        <f t="shared" si="11"/>
        <v>4331.339999999999</v>
      </c>
      <c r="F334" s="88" t="s">
        <v>1716</v>
      </c>
      <c r="G334" s="231"/>
    </row>
    <row r="335" spans="1:7" ht="12.75">
      <c r="A335" s="86" t="s">
        <v>1713</v>
      </c>
      <c r="B335" s="41" t="s">
        <v>2145</v>
      </c>
      <c r="C335" s="41">
        <v>135.04999999999998</v>
      </c>
      <c r="D335" s="41">
        <f t="shared" si="10"/>
        <v>4389.150000000001</v>
      </c>
      <c r="E335" s="41">
        <f t="shared" si="11"/>
        <v>5266.9800000000005</v>
      </c>
      <c r="F335" s="88" t="s">
        <v>1716</v>
      </c>
      <c r="G335" s="231"/>
    </row>
    <row r="336" spans="1:7" ht="12.75">
      <c r="A336" s="86" t="s">
        <v>1714</v>
      </c>
      <c r="B336" s="41" t="s">
        <v>2146</v>
      </c>
      <c r="C336" s="41">
        <v>159.03</v>
      </c>
      <c r="D336" s="41">
        <f t="shared" si="10"/>
        <v>5168.5</v>
      </c>
      <c r="E336" s="41">
        <f t="shared" si="11"/>
        <v>6202.2</v>
      </c>
      <c r="F336" s="88" t="s">
        <v>1716</v>
      </c>
      <c r="G336" s="231"/>
    </row>
    <row r="337" spans="1:7" ht="12.75">
      <c r="A337" s="87"/>
      <c r="B337" s="43"/>
      <c r="C337" s="41"/>
      <c r="D337" s="41"/>
      <c r="E337" s="41"/>
      <c r="F337" s="162"/>
      <c r="G337" s="231"/>
    </row>
    <row r="338" spans="1:7" ht="12.75">
      <c r="A338" s="86" t="s">
        <v>2147</v>
      </c>
      <c r="B338" s="41" t="s">
        <v>2155</v>
      </c>
      <c r="C338" s="41">
        <v>142.92999999999998</v>
      </c>
      <c r="D338" s="41">
        <f t="shared" si="10"/>
        <v>4645.25</v>
      </c>
      <c r="E338" s="41">
        <f t="shared" si="11"/>
        <v>5574.3</v>
      </c>
      <c r="F338" s="88" t="s">
        <v>2150</v>
      </c>
      <c r="G338" s="231"/>
    </row>
    <row r="339" spans="1:7" ht="12.75">
      <c r="A339" s="86" t="s">
        <v>2148</v>
      </c>
      <c r="B339" s="41" t="s">
        <v>2156</v>
      </c>
      <c r="C339" s="41">
        <v>162.59</v>
      </c>
      <c r="D339" s="41">
        <f t="shared" si="10"/>
        <v>5284.2</v>
      </c>
      <c r="E339" s="41">
        <f t="shared" si="11"/>
        <v>6341.04</v>
      </c>
      <c r="F339" s="88" t="s">
        <v>2150</v>
      </c>
      <c r="G339" s="231"/>
    </row>
    <row r="340" spans="1:7" ht="12.75">
      <c r="A340" s="86" t="s">
        <v>2149</v>
      </c>
      <c r="B340" s="41" t="s">
        <v>2157</v>
      </c>
      <c r="C340" s="41">
        <v>188.88</v>
      </c>
      <c r="D340" s="41">
        <f t="shared" si="10"/>
        <v>6138.6</v>
      </c>
      <c r="E340" s="41">
        <f t="shared" si="11"/>
        <v>7366.320000000001</v>
      </c>
      <c r="F340" s="88" t="s">
        <v>2150</v>
      </c>
      <c r="G340" s="231"/>
    </row>
    <row r="341" spans="1:7" ht="12.75">
      <c r="A341" s="87"/>
      <c r="B341" s="43"/>
      <c r="C341" s="45"/>
      <c r="D341" s="45"/>
      <c r="E341" s="45"/>
      <c r="F341" s="162"/>
      <c r="G341" s="231"/>
    </row>
    <row r="342" spans="1:7" ht="12.75">
      <c r="A342" s="86" t="s">
        <v>2152</v>
      </c>
      <c r="B342" s="41" t="s">
        <v>2155</v>
      </c>
      <c r="C342" s="55">
        <v>136.10999999999999</v>
      </c>
      <c r="D342" s="55">
        <f t="shared" si="10"/>
        <v>4423.6</v>
      </c>
      <c r="E342" s="55">
        <f>D342*1.2</f>
        <v>5308.320000000001</v>
      </c>
      <c r="F342" s="88" t="s">
        <v>2151</v>
      </c>
      <c r="G342" s="231"/>
    </row>
    <row r="343" spans="1:7" ht="12.75">
      <c r="A343" s="86" t="s">
        <v>2153</v>
      </c>
      <c r="B343" s="41" t="s">
        <v>2156</v>
      </c>
      <c r="C343" s="55">
        <v>154.84</v>
      </c>
      <c r="D343" s="55">
        <f t="shared" si="10"/>
        <v>5032.3</v>
      </c>
      <c r="E343" s="55">
        <f>D343*1.2</f>
        <v>6038.76</v>
      </c>
      <c r="F343" s="88" t="s">
        <v>2151</v>
      </c>
      <c r="G343" s="231"/>
    </row>
    <row r="344" spans="1:7" ht="13.5" thickBot="1">
      <c r="A344" s="78" t="s">
        <v>2154</v>
      </c>
      <c r="B344" s="79" t="s">
        <v>2157</v>
      </c>
      <c r="C344" s="80">
        <v>179.85999999999999</v>
      </c>
      <c r="D344" s="80">
        <f t="shared" si="10"/>
        <v>5845.45</v>
      </c>
      <c r="E344" s="80">
        <f>D344*1.2</f>
        <v>7014.54</v>
      </c>
      <c r="F344" s="89" t="s">
        <v>2151</v>
      </c>
      <c r="G344" s="231"/>
    </row>
    <row r="345" spans="1:7" ht="13.5" thickBot="1">
      <c r="A345" s="87"/>
      <c r="B345" s="43"/>
      <c r="C345" s="45"/>
      <c r="D345" s="45"/>
      <c r="E345" s="45"/>
      <c r="F345" s="44"/>
      <c r="G345" s="231"/>
    </row>
    <row r="346" spans="1:7" ht="12.75">
      <c r="A346" s="73" t="s">
        <v>533</v>
      </c>
      <c r="B346" s="74" t="s">
        <v>1036</v>
      </c>
      <c r="C346" s="75">
        <v>21.200000000000003</v>
      </c>
      <c r="D346" s="75">
        <f t="shared" si="10"/>
        <v>689</v>
      </c>
      <c r="E346" s="75">
        <f aca="true" t="shared" si="12" ref="E346:E402">D346*1.2</f>
        <v>826.8</v>
      </c>
      <c r="F346" s="210" t="s">
        <v>281</v>
      </c>
      <c r="G346" s="231"/>
    </row>
    <row r="347" spans="1:7" ht="12.75">
      <c r="A347" s="86" t="s">
        <v>6</v>
      </c>
      <c r="B347" s="41" t="s">
        <v>7</v>
      </c>
      <c r="C347" s="55">
        <v>28.110000000000003</v>
      </c>
      <c r="D347" s="55">
        <f t="shared" si="10"/>
        <v>913.6</v>
      </c>
      <c r="E347" s="55">
        <f t="shared" si="12"/>
        <v>1096.32</v>
      </c>
      <c r="F347" s="212" t="s">
        <v>657</v>
      </c>
      <c r="G347" s="231"/>
    </row>
    <row r="348" spans="1:7" ht="12.75">
      <c r="A348" s="86" t="s">
        <v>2182</v>
      </c>
      <c r="B348" s="41" t="s">
        <v>2183</v>
      </c>
      <c r="C348" s="55">
        <v>29.540000000000003</v>
      </c>
      <c r="D348" s="55">
        <f t="shared" si="10"/>
        <v>960.05</v>
      </c>
      <c r="E348" s="55">
        <f t="shared" si="12"/>
        <v>1152.06</v>
      </c>
      <c r="F348" s="212" t="s">
        <v>657</v>
      </c>
      <c r="G348" s="231"/>
    </row>
    <row r="349" spans="1:7" ht="12.75">
      <c r="A349" s="86" t="s">
        <v>884</v>
      </c>
      <c r="B349" s="41" t="s">
        <v>1144</v>
      </c>
      <c r="C349" s="55">
        <v>22.540000000000003</v>
      </c>
      <c r="D349" s="55">
        <f aca="true" t="shared" si="13" ref="D349:D414">IF(C349="","",5*ROUND(C349*$C$5/5,2))</f>
        <v>732.55</v>
      </c>
      <c r="E349" s="55">
        <f t="shared" si="12"/>
        <v>879.06</v>
      </c>
      <c r="F349" s="212" t="s">
        <v>1079</v>
      </c>
      <c r="G349" s="231"/>
    </row>
    <row r="350" spans="1:7" ht="12.75">
      <c r="A350" s="86" t="s">
        <v>544</v>
      </c>
      <c r="B350" s="41" t="s">
        <v>1143</v>
      </c>
      <c r="C350" s="55">
        <v>22.540000000000003</v>
      </c>
      <c r="D350" s="55">
        <f t="shared" si="13"/>
        <v>732.55</v>
      </c>
      <c r="E350" s="55">
        <f t="shared" si="12"/>
        <v>879.06</v>
      </c>
      <c r="F350" s="212" t="s">
        <v>1078</v>
      </c>
      <c r="G350" s="231"/>
    </row>
    <row r="351" spans="1:7" ht="12.75">
      <c r="A351" s="86" t="s">
        <v>2228</v>
      </c>
      <c r="B351" s="41" t="s">
        <v>2229</v>
      </c>
      <c r="C351" s="55">
        <v>32.25</v>
      </c>
      <c r="D351" s="55">
        <f t="shared" si="13"/>
        <v>1048.15</v>
      </c>
      <c r="E351" s="55">
        <f t="shared" si="12"/>
        <v>1257.78</v>
      </c>
      <c r="F351" s="212" t="s">
        <v>2230</v>
      </c>
      <c r="G351" s="231"/>
    </row>
    <row r="352" spans="1:7" ht="12.75">
      <c r="A352" s="86" t="s">
        <v>2231</v>
      </c>
      <c r="B352" s="41" t="s">
        <v>2232</v>
      </c>
      <c r="C352" s="55">
        <v>105.02000000000001</v>
      </c>
      <c r="D352" s="55">
        <f t="shared" si="13"/>
        <v>3413.15</v>
      </c>
      <c r="E352" s="55">
        <f t="shared" si="12"/>
        <v>4095.7799999999997</v>
      </c>
      <c r="F352" s="212" t="s">
        <v>2233</v>
      </c>
      <c r="G352" s="231"/>
    </row>
    <row r="353" spans="1:7" ht="12.75">
      <c r="A353" s="86" t="s">
        <v>658</v>
      </c>
      <c r="B353" s="41" t="s">
        <v>694</v>
      </c>
      <c r="C353" s="55">
        <v>1.01</v>
      </c>
      <c r="D353" s="55">
        <f t="shared" si="13"/>
        <v>32.85</v>
      </c>
      <c r="E353" s="55">
        <f t="shared" si="12"/>
        <v>39.42</v>
      </c>
      <c r="F353" s="212" t="s">
        <v>693</v>
      </c>
      <c r="G353" s="231"/>
    </row>
    <row r="354" spans="1:7" ht="12.75">
      <c r="A354" s="86" t="s">
        <v>2381</v>
      </c>
      <c r="B354" s="41" t="s">
        <v>2383</v>
      </c>
      <c r="C354" s="41">
        <v>8.25</v>
      </c>
      <c r="D354" s="41">
        <f t="shared" si="13"/>
        <v>268.15000000000003</v>
      </c>
      <c r="E354" s="41">
        <f>D354*1.2</f>
        <v>321.78000000000003</v>
      </c>
      <c r="F354" s="88" t="s">
        <v>695</v>
      </c>
      <c r="G354" s="231"/>
    </row>
    <row r="355" spans="1:7" ht="12.75">
      <c r="A355" s="86" t="s">
        <v>1760</v>
      </c>
      <c r="B355" s="41" t="s">
        <v>2382</v>
      </c>
      <c r="C355" s="41">
        <v>7.18</v>
      </c>
      <c r="D355" s="41">
        <f t="shared" si="13"/>
        <v>233.35000000000002</v>
      </c>
      <c r="E355" s="41">
        <f t="shared" si="12"/>
        <v>280.02000000000004</v>
      </c>
      <c r="F355" s="88" t="s">
        <v>695</v>
      </c>
      <c r="G355" s="231"/>
    </row>
    <row r="356" spans="1:7" ht="12.75">
      <c r="A356" s="86" t="s">
        <v>100</v>
      </c>
      <c r="B356" s="41" t="s">
        <v>101</v>
      </c>
      <c r="C356" s="41">
        <v>2.7399999999999998</v>
      </c>
      <c r="D356" s="41">
        <f t="shared" si="13"/>
        <v>89.05</v>
      </c>
      <c r="E356" s="41">
        <f t="shared" si="12"/>
        <v>106.86</v>
      </c>
      <c r="F356" s="212" t="s">
        <v>102</v>
      </c>
      <c r="G356" s="231"/>
    </row>
    <row r="357" spans="1:7" ht="12.75">
      <c r="A357" s="86" t="s">
        <v>545</v>
      </c>
      <c r="B357" s="41" t="s">
        <v>339</v>
      </c>
      <c r="C357" s="41">
        <v>2.7399999999999998</v>
      </c>
      <c r="D357" s="41">
        <f t="shared" si="13"/>
        <v>89.05</v>
      </c>
      <c r="E357" s="41">
        <f t="shared" si="12"/>
        <v>106.86</v>
      </c>
      <c r="F357" s="212" t="s">
        <v>330</v>
      </c>
      <c r="G357" s="231"/>
    </row>
    <row r="358" spans="1:7" ht="12.75">
      <c r="A358" s="86" t="s">
        <v>546</v>
      </c>
      <c r="B358" s="41" t="s">
        <v>340</v>
      </c>
      <c r="C358" s="41">
        <v>2.7399999999999998</v>
      </c>
      <c r="D358" s="41">
        <f t="shared" si="13"/>
        <v>89.05</v>
      </c>
      <c r="E358" s="41">
        <f t="shared" si="12"/>
        <v>106.86</v>
      </c>
      <c r="F358" s="212" t="s">
        <v>329</v>
      </c>
      <c r="G358" s="231"/>
    </row>
    <row r="359" spans="1:7" ht="13.5" thickBot="1">
      <c r="A359" s="78" t="s">
        <v>2358</v>
      </c>
      <c r="B359" s="79" t="s">
        <v>2359</v>
      </c>
      <c r="C359" s="79">
        <v>0.44</v>
      </c>
      <c r="D359" s="79">
        <f t="shared" si="13"/>
        <v>14.299999999999999</v>
      </c>
      <c r="E359" s="79">
        <f t="shared" si="12"/>
        <v>17.159999999999997</v>
      </c>
      <c r="F359" s="211" t="s">
        <v>2360</v>
      </c>
      <c r="G359" s="231"/>
    </row>
    <row r="360" spans="1:7" ht="12.75">
      <c r="A360" s="42"/>
      <c r="B360" s="43"/>
      <c r="C360" s="45"/>
      <c r="D360" s="45"/>
      <c r="E360" s="45"/>
      <c r="F360" s="209"/>
      <c r="G360" s="231"/>
    </row>
    <row r="361" spans="1:7" ht="13.5" thickBot="1">
      <c r="A361" s="403" t="s">
        <v>393</v>
      </c>
      <c r="B361" s="43"/>
      <c r="C361" s="45"/>
      <c r="D361" s="45"/>
      <c r="E361" s="45"/>
      <c r="F361" s="209"/>
      <c r="G361" s="231"/>
    </row>
    <row r="362" spans="1:7" ht="13.5" thickBot="1">
      <c r="A362" s="68" t="s">
        <v>501</v>
      </c>
      <c r="B362" s="335" t="s">
        <v>753</v>
      </c>
      <c r="C362" s="70">
        <v>0.7</v>
      </c>
      <c r="D362" s="70">
        <f t="shared" si="13"/>
        <v>22.75</v>
      </c>
      <c r="E362" s="70">
        <f t="shared" si="12"/>
        <v>27.3</v>
      </c>
      <c r="F362" s="208"/>
      <c r="G362" s="231"/>
    </row>
    <row r="363" spans="1:7" ht="13.5" thickBot="1">
      <c r="A363" s="42"/>
      <c r="B363" s="44"/>
      <c r="C363" s="45"/>
      <c r="D363" s="45"/>
      <c r="E363" s="45"/>
      <c r="F363" s="209"/>
      <c r="G363" s="231"/>
    </row>
    <row r="364" spans="1:7" ht="12.75">
      <c r="A364" s="73" t="s">
        <v>503</v>
      </c>
      <c r="B364" s="108" t="s">
        <v>948</v>
      </c>
      <c r="C364" s="75">
        <v>0.44</v>
      </c>
      <c r="D364" s="75">
        <f t="shared" si="13"/>
        <v>14.299999999999999</v>
      </c>
      <c r="E364" s="75">
        <f t="shared" si="12"/>
        <v>17.159999999999997</v>
      </c>
      <c r="F364" s="210"/>
      <c r="G364" s="231"/>
    </row>
    <row r="365" spans="1:7" ht="12.75">
      <c r="A365" s="86" t="s">
        <v>1359</v>
      </c>
      <c r="B365" s="46" t="s">
        <v>948</v>
      </c>
      <c r="C365" s="55">
        <v>0.52</v>
      </c>
      <c r="D365" s="55">
        <f t="shared" si="13"/>
        <v>16.9</v>
      </c>
      <c r="E365" s="55">
        <f t="shared" si="12"/>
        <v>20.279999999999998</v>
      </c>
      <c r="F365" s="212" t="s">
        <v>1251</v>
      </c>
      <c r="G365" s="231"/>
    </row>
    <row r="366" spans="1:7" ht="12.75">
      <c r="A366" s="86" t="s">
        <v>1249</v>
      </c>
      <c r="B366" s="46" t="s">
        <v>1250</v>
      </c>
      <c r="C366" s="55">
        <v>0.52</v>
      </c>
      <c r="D366" s="55">
        <f t="shared" si="13"/>
        <v>16.9</v>
      </c>
      <c r="E366" s="55">
        <f t="shared" si="12"/>
        <v>20.279999999999998</v>
      </c>
      <c r="F366" s="212" t="s">
        <v>1251</v>
      </c>
      <c r="G366" s="231"/>
    </row>
    <row r="367" spans="1:7" ht="12.75">
      <c r="A367" s="86" t="s">
        <v>504</v>
      </c>
      <c r="B367" s="46" t="s">
        <v>947</v>
      </c>
      <c r="C367" s="55">
        <v>0.53</v>
      </c>
      <c r="D367" s="55">
        <f t="shared" si="13"/>
        <v>17.25</v>
      </c>
      <c r="E367" s="55">
        <f t="shared" si="12"/>
        <v>20.7</v>
      </c>
      <c r="F367" s="212"/>
      <c r="G367" s="231"/>
    </row>
    <row r="368" spans="1:7" ht="12.75">
      <c r="A368" s="110" t="s">
        <v>779</v>
      </c>
      <c r="B368" s="67" t="s">
        <v>946</v>
      </c>
      <c r="C368" s="55">
        <v>0.51</v>
      </c>
      <c r="D368" s="55">
        <f t="shared" si="13"/>
        <v>16.599999999999998</v>
      </c>
      <c r="E368" s="55">
        <f t="shared" si="12"/>
        <v>19.919999999999998</v>
      </c>
      <c r="F368" s="212" t="s">
        <v>755</v>
      </c>
      <c r="G368" s="231"/>
    </row>
    <row r="369" spans="1:7" ht="12.75">
      <c r="A369" s="86" t="s">
        <v>502</v>
      </c>
      <c r="B369" s="46" t="s">
        <v>945</v>
      </c>
      <c r="C369" s="55">
        <v>0.44</v>
      </c>
      <c r="D369" s="55">
        <f t="shared" si="13"/>
        <v>14.299999999999999</v>
      </c>
      <c r="E369" s="55">
        <f t="shared" si="12"/>
        <v>17.159999999999997</v>
      </c>
      <c r="F369" s="212"/>
      <c r="G369" s="231"/>
    </row>
    <row r="370" spans="1:7" ht="12.75">
      <c r="A370" s="86" t="s">
        <v>505</v>
      </c>
      <c r="B370" s="46" t="s">
        <v>989</v>
      </c>
      <c r="C370" s="55">
        <v>0.53</v>
      </c>
      <c r="D370" s="55">
        <f t="shared" si="13"/>
        <v>17.25</v>
      </c>
      <c r="E370" s="55">
        <f t="shared" si="12"/>
        <v>20.7</v>
      </c>
      <c r="F370" s="212"/>
      <c r="G370" s="231"/>
    </row>
    <row r="371" spans="1:7" ht="12.75">
      <c r="A371" s="86" t="s">
        <v>1360</v>
      </c>
      <c r="B371" s="46" t="s">
        <v>945</v>
      </c>
      <c r="C371" s="55">
        <v>0.52</v>
      </c>
      <c r="D371" s="55">
        <f t="shared" si="13"/>
        <v>16.9</v>
      </c>
      <c r="E371" s="55">
        <f t="shared" si="12"/>
        <v>20.279999999999998</v>
      </c>
      <c r="F371" s="212" t="s">
        <v>1251</v>
      </c>
      <c r="G371" s="231"/>
    </row>
    <row r="372" spans="1:7" ht="12.75">
      <c r="A372" s="86" t="s">
        <v>1252</v>
      </c>
      <c r="B372" s="46" t="s">
        <v>1253</v>
      </c>
      <c r="C372" s="55">
        <v>0.52</v>
      </c>
      <c r="D372" s="55">
        <f t="shared" si="13"/>
        <v>16.9</v>
      </c>
      <c r="E372" s="55">
        <f t="shared" si="12"/>
        <v>20.279999999999998</v>
      </c>
      <c r="F372" s="212" t="s">
        <v>1251</v>
      </c>
      <c r="G372" s="231"/>
    </row>
    <row r="373" spans="1:7" ht="12.75">
      <c r="A373" s="110" t="s">
        <v>1076</v>
      </c>
      <c r="B373" s="67" t="s">
        <v>988</v>
      </c>
      <c r="C373" s="55">
        <v>0.63</v>
      </c>
      <c r="D373" s="55">
        <f t="shared" si="13"/>
        <v>20.5</v>
      </c>
      <c r="E373" s="55">
        <f t="shared" si="12"/>
        <v>24.599999999999998</v>
      </c>
      <c r="F373" s="212"/>
      <c r="G373" s="231"/>
    </row>
    <row r="374" spans="1:7" ht="12.75">
      <c r="A374" s="86" t="s">
        <v>506</v>
      </c>
      <c r="B374" s="46" t="s">
        <v>987</v>
      </c>
      <c r="C374" s="55">
        <v>0.53</v>
      </c>
      <c r="D374" s="55">
        <f t="shared" si="13"/>
        <v>17.25</v>
      </c>
      <c r="E374" s="55">
        <f t="shared" si="12"/>
        <v>20.7</v>
      </c>
      <c r="F374" s="212"/>
      <c r="G374" s="231"/>
    </row>
    <row r="375" spans="1:7" ht="12.75">
      <c r="A375" s="110" t="s">
        <v>1077</v>
      </c>
      <c r="B375" s="67" t="s">
        <v>986</v>
      </c>
      <c r="C375" s="55">
        <v>0.63</v>
      </c>
      <c r="D375" s="55">
        <f t="shared" si="13"/>
        <v>20.5</v>
      </c>
      <c r="E375" s="55">
        <f t="shared" si="12"/>
        <v>24.599999999999998</v>
      </c>
      <c r="F375" s="212" t="s">
        <v>755</v>
      </c>
      <c r="G375" s="231"/>
    </row>
    <row r="376" spans="1:7" ht="12.75">
      <c r="A376" s="86" t="s">
        <v>103</v>
      </c>
      <c r="B376" s="46" t="s">
        <v>985</v>
      </c>
      <c r="C376" s="55">
        <v>0.53</v>
      </c>
      <c r="D376" s="55">
        <f t="shared" si="13"/>
        <v>17.25</v>
      </c>
      <c r="E376" s="55">
        <f t="shared" si="12"/>
        <v>20.7</v>
      </c>
      <c r="F376" s="212"/>
      <c r="G376" s="231"/>
    </row>
    <row r="377" spans="1:7" ht="12.75">
      <c r="A377" s="86" t="s">
        <v>104</v>
      </c>
      <c r="B377" s="46" t="s">
        <v>498</v>
      </c>
      <c r="C377" s="55">
        <v>0.53</v>
      </c>
      <c r="D377" s="55">
        <f t="shared" si="13"/>
        <v>17.25</v>
      </c>
      <c r="E377" s="55">
        <f t="shared" si="12"/>
        <v>20.7</v>
      </c>
      <c r="F377" s="212"/>
      <c r="G377" s="231"/>
    </row>
    <row r="378" spans="1:7" ht="12.75">
      <c r="A378" s="110" t="s">
        <v>780</v>
      </c>
      <c r="B378" s="67" t="s">
        <v>497</v>
      </c>
      <c r="C378" s="55">
        <v>0.63</v>
      </c>
      <c r="D378" s="55">
        <f t="shared" si="13"/>
        <v>20.5</v>
      </c>
      <c r="E378" s="55">
        <f t="shared" si="12"/>
        <v>24.599999999999998</v>
      </c>
      <c r="F378" s="212" t="s">
        <v>755</v>
      </c>
      <c r="G378" s="231"/>
    </row>
    <row r="379" spans="1:7" ht="12.75">
      <c r="A379" s="86" t="s">
        <v>105</v>
      </c>
      <c r="B379" s="46" t="s">
        <v>1002</v>
      </c>
      <c r="C379" s="55">
        <v>0.79</v>
      </c>
      <c r="D379" s="55">
        <f t="shared" si="13"/>
        <v>25.7</v>
      </c>
      <c r="E379" s="55">
        <f t="shared" si="12"/>
        <v>30.839999999999996</v>
      </c>
      <c r="F379" s="212" t="s">
        <v>1030</v>
      </c>
      <c r="G379" s="231"/>
    </row>
    <row r="380" spans="1:7" ht="12.75">
      <c r="A380" s="86" t="s">
        <v>106</v>
      </c>
      <c r="B380" s="46" t="s">
        <v>1003</v>
      </c>
      <c r="C380" s="55">
        <v>0.79</v>
      </c>
      <c r="D380" s="55">
        <f t="shared" si="13"/>
        <v>25.7</v>
      </c>
      <c r="E380" s="55">
        <f t="shared" si="12"/>
        <v>30.839999999999996</v>
      </c>
      <c r="F380" s="212" t="s">
        <v>1030</v>
      </c>
      <c r="G380" s="231"/>
    </row>
    <row r="381" spans="1:7" ht="13.5" thickBot="1">
      <c r="A381" s="78" t="s">
        <v>107</v>
      </c>
      <c r="B381" s="109" t="s">
        <v>496</v>
      </c>
      <c r="C381" s="80">
        <v>1.08</v>
      </c>
      <c r="D381" s="80">
        <f t="shared" si="13"/>
        <v>35.099999999999994</v>
      </c>
      <c r="E381" s="80">
        <f t="shared" si="12"/>
        <v>42.11999999999999</v>
      </c>
      <c r="F381" s="211"/>
      <c r="G381" s="231"/>
    </row>
    <row r="382" spans="1:7" ht="13.5" thickBot="1">
      <c r="A382" s="42"/>
      <c r="B382" s="44"/>
      <c r="C382" s="45"/>
      <c r="D382" s="45"/>
      <c r="E382" s="45"/>
      <c r="F382" s="209"/>
      <c r="G382" s="231"/>
    </row>
    <row r="383" spans="1:7" ht="12.75">
      <c r="A383" s="73" t="s">
        <v>781</v>
      </c>
      <c r="B383" s="108" t="s">
        <v>740</v>
      </c>
      <c r="C383" s="75">
        <v>0.72</v>
      </c>
      <c r="D383" s="75">
        <f t="shared" si="13"/>
        <v>23.4</v>
      </c>
      <c r="E383" s="75">
        <f t="shared" si="12"/>
        <v>28.08</v>
      </c>
      <c r="F383" s="210"/>
      <c r="G383" s="231"/>
    </row>
    <row r="384" spans="1:7" ht="12.75">
      <c r="A384" s="86" t="s">
        <v>108</v>
      </c>
      <c r="B384" s="46" t="s">
        <v>66</v>
      </c>
      <c r="C384" s="55">
        <v>0.72</v>
      </c>
      <c r="D384" s="55">
        <f t="shared" si="13"/>
        <v>23.4</v>
      </c>
      <c r="E384" s="55">
        <f t="shared" si="12"/>
        <v>28.08</v>
      </c>
      <c r="F384" s="212"/>
      <c r="G384" s="231"/>
    </row>
    <row r="385" spans="1:7" ht="12.75">
      <c r="A385" s="86" t="s">
        <v>109</v>
      </c>
      <c r="B385" s="46" t="s">
        <v>65</v>
      </c>
      <c r="C385" s="55">
        <v>0.72</v>
      </c>
      <c r="D385" s="55">
        <f t="shared" si="13"/>
        <v>23.4</v>
      </c>
      <c r="E385" s="55">
        <f t="shared" si="12"/>
        <v>28.08</v>
      </c>
      <c r="F385" s="212"/>
      <c r="G385" s="231"/>
    </row>
    <row r="386" spans="1:7" ht="12.75">
      <c r="A386" s="110" t="s">
        <v>782</v>
      </c>
      <c r="B386" s="67" t="s">
        <v>64</v>
      </c>
      <c r="C386" s="55">
        <v>0.88</v>
      </c>
      <c r="D386" s="55">
        <f t="shared" si="13"/>
        <v>28.599999999999998</v>
      </c>
      <c r="E386" s="55">
        <f t="shared" si="12"/>
        <v>34.31999999999999</v>
      </c>
      <c r="F386" s="212"/>
      <c r="G386" s="231"/>
    </row>
    <row r="387" spans="1:7" ht="12.75">
      <c r="A387" s="86" t="s">
        <v>110</v>
      </c>
      <c r="B387" s="46" t="s">
        <v>1244</v>
      </c>
      <c r="C387" s="55">
        <v>0.72</v>
      </c>
      <c r="D387" s="55">
        <f t="shared" si="13"/>
        <v>23.4</v>
      </c>
      <c r="E387" s="55">
        <f t="shared" si="12"/>
        <v>28.08</v>
      </c>
      <c r="F387" s="212"/>
      <c r="G387" s="231"/>
    </row>
    <row r="388" spans="1:7" ht="12.75">
      <c r="A388" s="86" t="s">
        <v>111</v>
      </c>
      <c r="B388" s="46" t="s">
        <v>14</v>
      </c>
      <c r="C388" s="55">
        <v>0.72</v>
      </c>
      <c r="D388" s="55">
        <f t="shared" si="13"/>
        <v>23.4</v>
      </c>
      <c r="E388" s="55">
        <f t="shared" si="12"/>
        <v>28.08</v>
      </c>
      <c r="F388" s="212"/>
      <c r="G388" s="231"/>
    </row>
    <row r="389" spans="1:7" ht="12.75">
      <c r="A389" s="110" t="s">
        <v>783</v>
      </c>
      <c r="B389" s="67" t="s">
        <v>13</v>
      </c>
      <c r="C389" s="55">
        <v>0.88</v>
      </c>
      <c r="D389" s="55">
        <f t="shared" si="13"/>
        <v>28.599999999999998</v>
      </c>
      <c r="E389" s="55">
        <f t="shared" si="12"/>
        <v>34.31999999999999</v>
      </c>
      <c r="F389" s="212"/>
      <c r="G389" s="231"/>
    </row>
    <row r="390" spans="1:7" ht="12.75">
      <c r="A390" s="86" t="s">
        <v>112</v>
      </c>
      <c r="B390" s="46" t="s">
        <v>12</v>
      </c>
      <c r="C390" s="55">
        <v>0.72</v>
      </c>
      <c r="D390" s="55">
        <f t="shared" si="13"/>
        <v>23.4</v>
      </c>
      <c r="E390" s="55">
        <f t="shared" si="12"/>
        <v>28.08</v>
      </c>
      <c r="F390" s="212"/>
      <c r="G390" s="231"/>
    </row>
    <row r="391" spans="1:7" ht="12.75">
      <c r="A391" s="86" t="s">
        <v>113</v>
      </c>
      <c r="B391" s="46" t="s">
        <v>11</v>
      </c>
      <c r="C391" s="55">
        <v>0.72</v>
      </c>
      <c r="D391" s="55">
        <f t="shared" si="13"/>
        <v>23.4</v>
      </c>
      <c r="E391" s="55">
        <f t="shared" si="12"/>
        <v>28.08</v>
      </c>
      <c r="F391" s="212"/>
      <c r="G391" s="231"/>
    </row>
    <row r="392" spans="1:7" ht="12.75">
      <c r="A392" s="86" t="s">
        <v>1817</v>
      </c>
      <c r="B392" s="46" t="s">
        <v>1818</v>
      </c>
      <c r="C392" s="55">
        <v>1.06</v>
      </c>
      <c r="D392" s="55">
        <f t="shared" si="13"/>
        <v>34.449999999999996</v>
      </c>
      <c r="E392" s="55">
        <f t="shared" si="12"/>
        <v>41.339999999999996</v>
      </c>
      <c r="F392" s="212"/>
      <c r="G392" s="231"/>
    </row>
    <row r="393" spans="1:7" ht="12.75">
      <c r="A393" s="86" t="s">
        <v>114</v>
      </c>
      <c r="B393" s="46" t="s">
        <v>145</v>
      </c>
      <c r="C393" s="55">
        <v>1.24</v>
      </c>
      <c r="D393" s="55">
        <f t="shared" si="13"/>
        <v>40.300000000000004</v>
      </c>
      <c r="E393" s="55">
        <f t="shared" si="12"/>
        <v>48.36000000000001</v>
      </c>
      <c r="F393" s="212"/>
      <c r="G393" s="231"/>
    </row>
    <row r="394" spans="1:7" ht="12.75">
      <c r="A394" s="86" t="s">
        <v>115</v>
      </c>
      <c r="B394" s="46" t="s">
        <v>146</v>
      </c>
      <c r="C394" s="55">
        <v>1.24</v>
      </c>
      <c r="D394" s="55">
        <f t="shared" si="13"/>
        <v>40.300000000000004</v>
      </c>
      <c r="E394" s="55">
        <f t="shared" si="12"/>
        <v>48.36000000000001</v>
      </c>
      <c r="F394" s="212"/>
      <c r="G394" s="231"/>
    </row>
    <row r="395" spans="1:7" ht="12.75">
      <c r="A395" s="86" t="s">
        <v>117</v>
      </c>
      <c r="B395" s="46" t="s">
        <v>1119</v>
      </c>
      <c r="C395" s="55">
        <v>1.24</v>
      </c>
      <c r="D395" s="55">
        <f t="shared" si="13"/>
        <v>40.300000000000004</v>
      </c>
      <c r="E395" s="55">
        <f t="shared" si="12"/>
        <v>48.36000000000001</v>
      </c>
      <c r="F395" s="212"/>
      <c r="G395" s="231"/>
    </row>
    <row r="396" spans="1:7" ht="12.75">
      <c r="A396" s="86" t="s">
        <v>116</v>
      </c>
      <c r="B396" s="46" t="s">
        <v>8</v>
      </c>
      <c r="C396" s="55">
        <v>1.24</v>
      </c>
      <c r="D396" s="55">
        <f t="shared" si="13"/>
        <v>40.300000000000004</v>
      </c>
      <c r="E396" s="55">
        <f t="shared" si="12"/>
        <v>48.36000000000001</v>
      </c>
      <c r="F396" s="212"/>
      <c r="G396" s="231"/>
    </row>
    <row r="397" spans="1:7" ht="12.75">
      <c r="A397" s="86" t="s">
        <v>118</v>
      </c>
      <c r="B397" s="46" t="s">
        <v>9</v>
      </c>
      <c r="C397" s="55">
        <v>1.24</v>
      </c>
      <c r="D397" s="55">
        <f t="shared" si="13"/>
        <v>40.300000000000004</v>
      </c>
      <c r="E397" s="55">
        <f t="shared" si="12"/>
        <v>48.36000000000001</v>
      </c>
      <c r="F397" s="212"/>
      <c r="G397" s="231"/>
    </row>
    <row r="398" spans="1:7" ht="13.5" thickBot="1">
      <c r="A398" s="78" t="s">
        <v>119</v>
      </c>
      <c r="B398" s="109" t="s">
        <v>10</v>
      </c>
      <c r="C398" s="80">
        <v>1.24</v>
      </c>
      <c r="D398" s="80">
        <f t="shared" si="13"/>
        <v>40.300000000000004</v>
      </c>
      <c r="E398" s="80">
        <f t="shared" si="12"/>
        <v>48.36000000000001</v>
      </c>
      <c r="F398" s="211"/>
      <c r="G398" s="231"/>
    </row>
    <row r="399" spans="1:7" ht="13.5" thickBot="1">
      <c r="A399" s="42"/>
      <c r="B399" s="44"/>
      <c r="C399" s="45"/>
      <c r="D399" s="45"/>
      <c r="E399" s="45"/>
      <c r="F399" s="209"/>
      <c r="G399" s="231"/>
    </row>
    <row r="400" spans="1:7" ht="12.75">
      <c r="A400" s="73" t="s">
        <v>784</v>
      </c>
      <c r="B400" s="108" t="s">
        <v>741</v>
      </c>
      <c r="C400" s="74">
        <v>2.3899999999999997</v>
      </c>
      <c r="D400" s="74">
        <f t="shared" si="13"/>
        <v>77.69999999999999</v>
      </c>
      <c r="E400" s="74">
        <f t="shared" si="12"/>
        <v>93.23999999999998</v>
      </c>
      <c r="F400" s="210"/>
      <c r="G400" s="231"/>
    </row>
    <row r="401" spans="1:7" ht="12.75">
      <c r="A401" s="86" t="s">
        <v>147</v>
      </c>
      <c r="B401" s="46" t="s">
        <v>742</v>
      </c>
      <c r="C401" s="41">
        <v>2.3899999999999997</v>
      </c>
      <c r="D401" s="41">
        <f t="shared" si="13"/>
        <v>77.69999999999999</v>
      </c>
      <c r="E401" s="41">
        <f t="shared" si="12"/>
        <v>93.23999999999998</v>
      </c>
      <c r="F401" s="212"/>
      <c r="G401" s="231"/>
    </row>
    <row r="402" spans="1:7" ht="12.75">
      <c r="A402" s="86" t="s">
        <v>148</v>
      </c>
      <c r="B402" s="46" t="s">
        <v>743</v>
      </c>
      <c r="C402" s="41">
        <v>2.3899999999999997</v>
      </c>
      <c r="D402" s="41">
        <f t="shared" si="13"/>
        <v>77.69999999999999</v>
      </c>
      <c r="E402" s="41">
        <f t="shared" si="12"/>
        <v>93.23999999999998</v>
      </c>
      <c r="F402" s="212"/>
      <c r="G402" s="231"/>
    </row>
    <row r="403" spans="1:7" ht="12.75">
      <c r="A403" s="86" t="s">
        <v>297</v>
      </c>
      <c r="B403" s="46" t="s">
        <v>51</v>
      </c>
      <c r="C403" s="41">
        <v>2.3899999999999997</v>
      </c>
      <c r="D403" s="41">
        <f t="shared" si="13"/>
        <v>77.69999999999999</v>
      </c>
      <c r="E403" s="41">
        <f aca="true" t="shared" si="14" ref="E403:E464">D403*1.2</f>
        <v>93.23999999999998</v>
      </c>
      <c r="F403" s="212"/>
      <c r="G403" s="231"/>
    </row>
    <row r="404" spans="1:7" ht="12.75">
      <c r="A404" s="85" t="s">
        <v>298</v>
      </c>
      <c r="B404" s="63" t="s">
        <v>52</v>
      </c>
      <c r="C404" s="41">
        <v>2.3899999999999997</v>
      </c>
      <c r="D404" s="41">
        <f t="shared" si="13"/>
        <v>77.69999999999999</v>
      </c>
      <c r="E404" s="41">
        <f t="shared" si="14"/>
        <v>93.23999999999998</v>
      </c>
      <c r="F404" s="223"/>
      <c r="G404" s="231"/>
    </row>
    <row r="405" spans="1:7" ht="13.5" customHeight="1">
      <c r="A405" s="86" t="s">
        <v>299</v>
      </c>
      <c r="B405" s="46" t="s">
        <v>53</v>
      </c>
      <c r="C405" s="41">
        <v>2.3899999999999997</v>
      </c>
      <c r="D405" s="41">
        <f t="shared" si="13"/>
        <v>77.69999999999999</v>
      </c>
      <c r="E405" s="41">
        <f t="shared" si="14"/>
        <v>93.23999999999998</v>
      </c>
      <c r="F405" s="212"/>
      <c r="G405" s="231"/>
    </row>
    <row r="406" spans="1:7" ht="12.75">
      <c r="A406" s="86" t="s">
        <v>300</v>
      </c>
      <c r="B406" s="46" t="s">
        <v>54</v>
      </c>
      <c r="C406" s="41">
        <v>2.3899999999999997</v>
      </c>
      <c r="D406" s="41">
        <f t="shared" si="13"/>
        <v>77.69999999999999</v>
      </c>
      <c r="E406" s="41">
        <f t="shared" si="14"/>
        <v>93.23999999999998</v>
      </c>
      <c r="F406" s="212"/>
      <c r="G406" s="231"/>
    </row>
    <row r="407" spans="1:7" ht="13.5" thickBot="1">
      <c r="A407" s="78" t="s">
        <v>301</v>
      </c>
      <c r="B407" s="109" t="s">
        <v>55</v>
      </c>
      <c r="C407" s="79">
        <v>2.3899999999999997</v>
      </c>
      <c r="D407" s="79">
        <f t="shared" si="13"/>
        <v>77.69999999999999</v>
      </c>
      <c r="E407" s="79">
        <f t="shared" si="14"/>
        <v>93.23999999999998</v>
      </c>
      <c r="F407" s="211"/>
      <c r="G407" s="231"/>
    </row>
    <row r="408" spans="1:7" ht="12.75">
      <c r="A408" s="42"/>
      <c r="B408" s="44"/>
      <c r="C408" s="43"/>
      <c r="D408" s="43"/>
      <c r="E408" s="43"/>
      <c r="F408" s="209"/>
      <c r="G408" s="231"/>
    </row>
    <row r="409" spans="1:7" ht="13.5" thickBot="1">
      <c r="A409" s="403" t="s">
        <v>392</v>
      </c>
      <c r="B409" s="44"/>
      <c r="C409" s="43"/>
      <c r="D409" s="43"/>
      <c r="E409" s="43"/>
      <c r="F409" s="209"/>
      <c r="G409" s="231"/>
    </row>
    <row r="410" spans="1:7" ht="12.75">
      <c r="A410" s="73" t="s">
        <v>462</v>
      </c>
      <c r="B410" s="111" t="s">
        <v>1193</v>
      </c>
      <c r="C410" s="75">
        <v>3.65</v>
      </c>
      <c r="D410" s="75">
        <f t="shared" si="13"/>
        <v>118.65</v>
      </c>
      <c r="E410" s="75">
        <f t="shared" si="14"/>
        <v>142.38</v>
      </c>
      <c r="F410" s="210" t="s">
        <v>177</v>
      </c>
      <c r="G410" s="231"/>
    </row>
    <row r="411" spans="1:7" ht="12.75">
      <c r="A411" s="86" t="s">
        <v>1069</v>
      </c>
      <c r="B411" s="64" t="s">
        <v>1324</v>
      </c>
      <c r="C411" s="55">
        <v>3.9299999999999997</v>
      </c>
      <c r="D411" s="55">
        <f t="shared" si="13"/>
        <v>127.75</v>
      </c>
      <c r="E411" s="55">
        <f t="shared" si="14"/>
        <v>153.29999999999998</v>
      </c>
      <c r="F411" s="212" t="s">
        <v>1325</v>
      </c>
      <c r="G411" s="231"/>
    </row>
    <row r="412" spans="1:7" ht="12.75">
      <c r="A412" s="86" t="s">
        <v>954</v>
      </c>
      <c r="B412" s="64" t="s">
        <v>1085</v>
      </c>
      <c r="C412" s="55">
        <v>2.01</v>
      </c>
      <c r="D412" s="55">
        <f t="shared" si="13"/>
        <v>65.35</v>
      </c>
      <c r="E412" s="55">
        <f t="shared" si="14"/>
        <v>78.41999999999999</v>
      </c>
      <c r="F412" s="212" t="s">
        <v>1336</v>
      </c>
      <c r="G412" s="231"/>
    </row>
    <row r="413" spans="1:7" ht="12.75">
      <c r="A413" s="86" t="s">
        <v>951</v>
      </c>
      <c r="B413" s="64" t="s">
        <v>36</v>
      </c>
      <c r="C413" s="55">
        <v>4.109999999999999</v>
      </c>
      <c r="D413" s="55">
        <f t="shared" si="13"/>
        <v>133.6</v>
      </c>
      <c r="E413" s="55">
        <f t="shared" si="14"/>
        <v>160.32</v>
      </c>
      <c r="F413" s="212" t="s">
        <v>440</v>
      </c>
      <c r="G413" s="231"/>
    </row>
    <row r="414" spans="1:7" ht="12.75">
      <c r="A414" s="86" t="s">
        <v>463</v>
      </c>
      <c r="B414" s="64" t="s">
        <v>37</v>
      </c>
      <c r="C414" s="55">
        <v>4.109999999999999</v>
      </c>
      <c r="D414" s="55">
        <f t="shared" si="13"/>
        <v>133.6</v>
      </c>
      <c r="E414" s="55">
        <f t="shared" si="14"/>
        <v>160.32</v>
      </c>
      <c r="F414" s="212" t="s">
        <v>440</v>
      </c>
      <c r="G414" s="231"/>
    </row>
    <row r="415" spans="1:7" ht="12.75">
      <c r="A415" s="86" t="s">
        <v>1326</v>
      </c>
      <c r="B415" s="64" t="s">
        <v>1327</v>
      </c>
      <c r="C415" s="55">
        <v>4.4399999999999995</v>
      </c>
      <c r="D415" s="55">
        <f aca="true" t="shared" si="15" ref="D415:D474">IF(C415="","",5*ROUND(C415*$C$5/5,2))</f>
        <v>144.3</v>
      </c>
      <c r="E415" s="55">
        <f t="shared" si="14"/>
        <v>173.16</v>
      </c>
      <c r="F415" s="212" t="s">
        <v>1312</v>
      </c>
      <c r="G415" s="231"/>
    </row>
    <row r="416" spans="1:7" ht="12.75">
      <c r="A416" s="86" t="s">
        <v>956</v>
      </c>
      <c r="B416" s="64" t="s">
        <v>38</v>
      </c>
      <c r="C416" s="55">
        <v>4.95</v>
      </c>
      <c r="D416" s="55">
        <f t="shared" si="15"/>
        <v>160.9</v>
      </c>
      <c r="E416" s="55">
        <f t="shared" si="14"/>
        <v>193.08</v>
      </c>
      <c r="F416" s="212" t="s">
        <v>499</v>
      </c>
      <c r="G416" s="231"/>
    </row>
    <row r="417" spans="1:7" ht="12.75">
      <c r="A417" s="86" t="s">
        <v>302</v>
      </c>
      <c r="B417" s="64" t="s">
        <v>39</v>
      </c>
      <c r="C417" s="55">
        <v>4.95</v>
      </c>
      <c r="D417" s="55">
        <f t="shared" si="15"/>
        <v>160.9</v>
      </c>
      <c r="E417" s="55">
        <f t="shared" si="14"/>
        <v>193.08</v>
      </c>
      <c r="F417" s="212" t="s">
        <v>499</v>
      </c>
      <c r="G417" s="231"/>
    </row>
    <row r="418" spans="1:7" ht="12.75">
      <c r="A418" s="86" t="s">
        <v>1334</v>
      </c>
      <c r="B418" s="64" t="s">
        <v>1335</v>
      </c>
      <c r="C418" s="55">
        <v>5.069999999999999</v>
      </c>
      <c r="D418" s="55">
        <f t="shared" si="15"/>
        <v>164.8</v>
      </c>
      <c r="E418" s="55">
        <f t="shared" si="14"/>
        <v>197.76000000000002</v>
      </c>
      <c r="F418" s="212" t="s">
        <v>1675</v>
      </c>
      <c r="G418" s="231"/>
    </row>
    <row r="419" spans="1:7" ht="13.5" thickBot="1">
      <c r="A419" s="83" t="s">
        <v>866</v>
      </c>
      <c r="B419" s="160" t="s">
        <v>1120</v>
      </c>
      <c r="C419" s="57">
        <v>5.069999999999999</v>
      </c>
      <c r="D419" s="57">
        <f t="shared" si="15"/>
        <v>164.8</v>
      </c>
      <c r="E419" s="57">
        <f t="shared" si="14"/>
        <v>197.76000000000002</v>
      </c>
      <c r="F419" s="224" t="s">
        <v>1675</v>
      </c>
      <c r="G419" s="231"/>
    </row>
    <row r="420" spans="1:7" ht="13.5" thickBot="1">
      <c r="A420" s="372"/>
      <c r="B420" s="373"/>
      <c r="C420" s="374"/>
      <c r="D420" s="374"/>
      <c r="E420" s="374"/>
      <c r="F420" s="375"/>
      <c r="G420" s="231"/>
    </row>
    <row r="421" spans="1:7" ht="12.75">
      <c r="A421" s="73" t="s">
        <v>149</v>
      </c>
      <c r="B421" s="111" t="s">
        <v>41</v>
      </c>
      <c r="C421" s="75">
        <v>5.39</v>
      </c>
      <c r="D421" s="75">
        <f t="shared" si="15"/>
        <v>175.2</v>
      </c>
      <c r="E421" s="75">
        <f t="shared" si="14"/>
        <v>210.23999999999998</v>
      </c>
      <c r="F421" s="210" t="s">
        <v>33</v>
      </c>
      <c r="G421" s="231"/>
    </row>
    <row r="422" spans="1:7" ht="12.75">
      <c r="A422" s="86" t="s">
        <v>955</v>
      </c>
      <c r="B422" s="64" t="s">
        <v>1007</v>
      </c>
      <c r="C422" s="55">
        <v>2.48</v>
      </c>
      <c r="D422" s="55">
        <f t="shared" si="15"/>
        <v>80.60000000000001</v>
      </c>
      <c r="E422" s="55">
        <f t="shared" si="14"/>
        <v>96.72000000000001</v>
      </c>
      <c r="F422" s="212" t="s">
        <v>178</v>
      </c>
      <c r="G422" s="231"/>
    </row>
    <row r="423" spans="1:7" ht="12.75">
      <c r="A423" s="86" t="s">
        <v>1021</v>
      </c>
      <c r="B423" s="64" t="s">
        <v>1102</v>
      </c>
      <c r="C423" s="55">
        <v>0.73</v>
      </c>
      <c r="D423" s="55">
        <f t="shared" si="15"/>
        <v>23.75</v>
      </c>
      <c r="E423" s="55">
        <f t="shared" si="14"/>
        <v>28.5</v>
      </c>
      <c r="F423" s="212" t="s">
        <v>179</v>
      </c>
      <c r="G423" s="231"/>
    </row>
    <row r="424" spans="1:7" ht="12.75">
      <c r="A424" s="86" t="s">
        <v>121</v>
      </c>
      <c r="B424" s="64" t="s">
        <v>770</v>
      </c>
      <c r="C424" s="55">
        <v>1.53</v>
      </c>
      <c r="D424" s="55">
        <f t="shared" si="15"/>
        <v>49.75</v>
      </c>
      <c r="E424" s="55">
        <f t="shared" si="14"/>
        <v>59.699999999999996</v>
      </c>
      <c r="F424" s="212" t="s">
        <v>181</v>
      </c>
      <c r="G424" s="231"/>
    </row>
    <row r="425" spans="1:7" ht="12.75">
      <c r="A425" s="86" t="s">
        <v>34</v>
      </c>
      <c r="B425" s="64" t="s">
        <v>35</v>
      </c>
      <c r="C425" s="55">
        <v>2.06</v>
      </c>
      <c r="D425" s="55">
        <f t="shared" si="15"/>
        <v>66.95</v>
      </c>
      <c r="E425" s="55">
        <f t="shared" si="14"/>
        <v>80.34</v>
      </c>
      <c r="F425" s="212" t="s">
        <v>1816</v>
      </c>
      <c r="G425" s="231"/>
    </row>
    <row r="426" spans="1:7" ht="12.75">
      <c r="A426" s="86" t="s">
        <v>952</v>
      </c>
      <c r="B426" s="64" t="s">
        <v>1086</v>
      </c>
      <c r="C426" s="55">
        <v>4.77</v>
      </c>
      <c r="D426" s="55">
        <f t="shared" si="15"/>
        <v>155.05</v>
      </c>
      <c r="E426" s="55">
        <f t="shared" si="14"/>
        <v>186.06</v>
      </c>
      <c r="F426" s="212" t="s">
        <v>134</v>
      </c>
      <c r="G426" s="231"/>
    </row>
    <row r="427" spans="1:7" ht="12.75">
      <c r="A427" s="86" t="s">
        <v>435</v>
      </c>
      <c r="B427" s="64" t="s">
        <v>1006</v>
      </c>
      <c r="C427" s="55">
        <v>4.77</v>
      </c>
      <c r="D427" s="55">
        <f t="shared" si="15"/>
        <v>155.05</v>
      </c>
      <c r="E427" s="55">
        <f t="shared" si="14"/>
        <v>186.06</v>
      </c>
      <c r="F427" s="212" t="s">
        <v>120</v>
      </c>
      <c r="G427" s="231"/>
    </row>
    <row r="428" spans="1:7" ht="12.75">
      <c r="A428" s="86" t="s">
        <v>953</v>
      </c>
      <c r="B428" s="64" t="s">
        <v>40</v>
      </c>
      <c r="C428" s="55">
        <v>1.75</v>
      </c>
      <c r="D428" s="55">
        <f t="shared" si="15"/>
        <v>56.900000000000006</v>
      </c>
      <c r="E428" s="55">
        <f t="shared" si="14"/>
        <v>68.28</v>
      </c>
      <c r="F428" s="212" t="s">
        <v>1854</v>
      </c>
      <c r="G428" s="231"/>
    </row>
    <row r="429" spans="1:7" ht="12.75">
      <c r="A429" s="86" t="s">
        <v>1851</v>
      </c>
      <c r="B429" s="64" t="s">
        <v>1852</v>
      </c>
      <c r="C429" s="55">
        <v>3.6799999999999997</v>
      </c>
      <c r="D429" s="55">
        <f t="shared" si="15"/>
        <v>119.60000000000001</v>
      </c>
      <c r="E429" s="55">
        <f t="shared" si="14"/>
        <v>143.52</v>
      </c>
      <c r="F429" s="212" t="s">
        <v>1853</v>
      </c>
      <c r="G429" s="231"/>
    </row>
    <row r="430" spans="1:7" ht="12.75">
      <c r="A430" s="86" t="s">
        <v>1935</v>
      </c>
      <c r="B430" s="64" t="s">
        <v>1936</v>
      </c>
      <c r="C430" s="55">
        <v>4.01</v>
      </c>
      <c r="D430" s="55">
        <f t="shared" si="15"/>
        <v>130.35</v>
      </c>
      <c r="E430" s="55">
        <f>D430*1.2</f>
        <v>156.42</v>
      </c>
      <c r="F430" s="212" t="s">
        <v>2184</v>
      </c>
      <c r="G430" s="231"/>
    </row>
    <row r="431" spans="1:7" ht="12.75">
      <c r="A431" s="86" t="s">
        <v>1937</v>
      </c>
      <c r="B431" s="64" t="s">
        <v>1938</v>
      </c>
      <c r="C431" s="55">
        <v>4.109999999999999</v>
      </c>
      <c r="D431" s="55">
        <f t="shared" si="15"/>
        <v>133.6</v>
      </c>
      <c r="E431" s="55">
        <f>D431*1.2</f>
        <v>160.32</v>
      </c>
      <c r="F431" s="212" t="s">
        <v>2185</v>
      </c>
      <c r="G431" s="231"/>
    </row>
    <row r="432" spans="1:7" ht="12.75">
      <c r="A432" s="86" t="s">
        <v>1940</v>
      </c>
      <c r="B432" s="64" t="s">
        <v>1942</v>
      </c>
      <c r="C432" s="55">
        <v>4.34</v>
      </c>
      <c r="D432" s="55">
        <f t="shared" si="15"/>
        <v>141.05</v>
      </c>
      <c r="E432" s="55">
        <f>D432*1.2</f>
        <v>169.26000000000002</v>
      </c>
      <c r="F432" s="212" t="s">
        <v>1939</v>
      </c>
      <c r="G432" s="231"/>
    </row>
    <row r="433" spans="1:7" ht="13.5" thickBot="1">
      <c r="A433" s="78" t="s">
        <v>1941</v>
      </c>
      <c r="B433" s="112" t="s">
        <v>2186</v>
      </c>
      <c r="C433" s="80">
        <v>7.68</v>
      </c>
      <c r="D433" s="80">
        <f t="shared" si="15"/>
        <v>249.60000000000002</v>
      </c>
      <c r="E433" s="80">
        <f>D433*1.2</f>
        <v>299.52000000000004</v>
      </c>
      <c r="F433" s="211" t="s">
        <v>1939</v>
      </c>
      <c r="G433" s="231"/>
    </row>
    <row r="434" spans="1:7" ht="13.5" thickBot="1">
      <c r="A434" s="376"/>
      <c r="B434" s="377"/>
      <c r="C434" s="378"/>
      <c r="D434" s="378"/>
      <c r="E434" s="378"/>
      <c r="F434" s="379"/>
      <c r="G434" s="231"/>
    </row>
    <row r="435" spans="1:7" ht="12.75">
      <c r="A435" s="86" t="s">
        <v>1057</v>
      </c>
      <c r="B435" s="64" t="s">
        <v>1058</v>
      </c>
      <c r="C435" s="55">
        <v>2.3899999999999997</v>
      </c>
      <c r="D435" s="55">
        <f t="shared" si="15"/>
        <v>77.69999999999999</v>
      </c>
      <c r="E435" s="55">
        <f t="shared" si="14"/>
        <v>93.23999999999998</v>
      </c>
      <c r="F435" s="212" t="s">
        <v>1459</v>
      </c>
      <c r="G435" s="231"/>
    </row>
    <row r="436" spans="1:7" ht="12.75">
      <c r="A436" s="86" t="s">
        <v>1069</v>
      </c>
      <c r="B436" s="64" t="s">
        <v>2321</v>
      </c>
      <c r="C436" s="55">
        <v>3.9299999999999997</v>
      </c>
      <c r="D436" s="55">
        <f t="shared" si="15"/>
        <v>127.75</v>
      </c>
      <c r="E436" s="55">
        <f t="shared" si="14"/>
        <v>153.29999999999998</v>
      </c>
      <c r="F436" s="212" t="s">
        <v>1460</v>
      </c>
      <c r="G436" s="231"/>
    </row>
    <row r="437" spans="1:7" ht="12.75">
      <c r="A437" s="86" t="s">
        <v>1070</v>
      </c>
      <c r="B437" s="64" t="s">
        <v>1071</v>
      </c>
      <c r="C437" s="55">
        <v>3.9299999999999997</v>
      </c>
      <c r="D437" s="55">
        <f t="shared" si="15"/>
        <v>127.75</v>
      </c>
      <c r="E437" s="55">
        <f t="shared" si="14"/>
        <v>153.29999999999998</v>
      </c>
      <c r="F437" s="212" t="s">
        <v>1461</v>
      </c>
      <c r="G437" s="231"/>
    </row>
    <row r="438" spans="1:7" ht="12.75">
      <c r="A438" s="86" t="s">
        <v>767</v>
      </c>
      <c r="B438" s="64" t="s">
        <v>1374</v>
      </c>
      <c r="C438" s="55">
        <v>5.43</v>
      </c>
      <c r="D438" s="55">
        <f t="shared" si="15"/>
        <v>176.5</v>
      </c>
      <c r="E438" s="55">
        <f t="shared" si="14"/>
        <v>211.79999999999998</v>
      </c>
      <c r="F438" s="212" t="s">
        <v>1074</v>
      </c>
      <c r="G438" s="231"/>
    </row>
    <row r="439" spans="1:7" ht="12.75">
      <c r="A439" s="86" t="s">
        <v>768</v>
      </c>
      <c r="B439" s="64" t="s">
        <v>1373</v>
      </c>
      <c r="C439" s="55">
        <v>5.43</v>
      </c>
      <c r="D439" s="55">
        <f t="shared" si="15"/>
        <v>176.5</v>
      </c>
      <c r="E439" s="55">
        <f t="shared" si="14"/>
        <v>211.79999999999998</v>
      </c>
      <c r="F439" s="212" t="s">
        <v>1074</v>
      </c>
      <c r="G439" s="231"/>
    </row>
    <row r="440" spans="1:7" ht="12.75">
      <c r="A440" s="86" t="s">
        <v>1334</v>
      </c>
      <c r="B440" s="64" t="s">
        <v>1335</v>
      </c>
      <c r="C440" s="55">
        <v>5.069999999999999</v>
      </c>
      <c r="D440" s="55">
        <f t="shared" si="15"/>
        <v>164.8</v>
      </c>
      <c r="E440" s="55">
        <f t="shared" si="14"/>
        <v>197.76000000000002</v>
      </c>
      <c r="F440" s="212" t="s">
        <v>1121</v>
      </c>
      <c r="G440" s="231"/>
    </row>
    <row r="441" spans="1:7" ht="13.5" thickBot="1">
      <c r="A441" s="78" t="s">
        <v>866</v>
      </c>
      <c r="B441" s="112" t="s">
        <v>1120</v>
      </c>
      <c r="C441" s="80">
        <v>5.069999999999999</v>
      </c>
      <c r="D441" s="80">
        <f t="shared" si="15"/>
        <v>164.8</v>
      </c>
      <c r="E441" s="80">
        <f t="shared" si="14"/>
        <v>197.76000000000002</v>
      </c>
      <c r="F441" s="211" t="s">
        <v>1121</v>
      </c>
      <c r="G441" s="231"/>
    </row>
    <row r="442" spans="1:7" ht="12.75">
      <c r="A442" s="42"/>
      <c r="B442" s="161"/>
      <c r="C442" s="45"/>
      <c r="D442" s="45"/>
      <c r="E442" s="45"/>
      <c r="F442" s="209"/>
      <c r="G442" s="231"/>
    </row>
    <row r="443" spans="1:7" ht="13.5" thickBot="1">
      <c r="A443" s="403" t="s">
        <v>392</v>
      </c>
      <c r="B443" s="44"/>
      <c r="C443" s="45"/>
      <c r="D443" s="45"/>
      <c r="E443" s="45"/>
      <c r="F443" s="209"/>
      <c r="G443" s="231"/>
    </row>
    <row r="444" spans="1:7" ht="12.75">
      <c r="A444" s="73" t="s">
        <v>122</v>
      </c>
      <c r="B444" s="108" t="s">
        <v>477</v>
      </c>
      <c r="C444" s="75">
        <v>4.55</v>
      </c>
      <c r="D444" s="75">
        <f t="shared" si="15"/>
        <v>147.89999999999998</v>
      </c>
      <c r="E444" s="75">
        <f t="shared" si="14"/>
        <v>177.47999999999996</v>
      </c>
      <c r="F444" s="210" t="s">
        <v>746</v>
      </c>
      <c r="G444" s="231"/>
    </row>
    <row r="445" spans="1:7" ht="12.75">
      <c r="A445" s="86" t="s">
        <v>517</v>
      </c>
      <c r="B445" s="46" t="s">
        <v>752</v>
      </c>
      <c r="C445" s="55">
        <v>4.89</v>
      </c>
      <c r="D445" s="55">
        <f t="shared" si="15"/>
        <v>158.95</v>
      </c>
      <c r="E445" s="55">
        <f t="shared" si="14"/>
        <v>190.73999999999998</v>
      </c>
      <c r="F445" s="212" t="s">
        <v>746</v>
      </c>
      <c r="G445" s="231"/>
    </row>
    <row r="446" spans="1:7" ht="12.75">
      <c r="A446" s="86" t="s">
        <v>136</v>
      </c>
      <c r="B446" s="46" t="s">
        <v>1018</v>
      </c>
      <c r="C446" s="55">
        <v>5.8999999999999995</v>
      </c>
      <c r="D446" s="55">
        <f t="shared" si="15"/>
        <v>191.75</v>
      </c>
      <c r="E446" s="55">
        <f t="shared" si="14"/>
        <v>230.1</v>
      </c>
      <c r="F446" s="212" t="s">
        <v>1462</v>
      </c>
      <c r="G446" s="231"/>
    </row>
    <row r="447" spans="1:7" ht="12.75">
      <c r="A447" s="86" t="s">
        <v>137</v>
      </c>
      <c r="B447" s="46" t="s">
        <v>1017</v>
      </c>
      <c r="C447" s="55">
        <v>5.8999999999999995</v>
      </c>
      <c r="D447" s="55">
        <f t="shared" si="15"/>
        <v>191.75</v>
      </c>
      <c r="E447" s="55">
        <f t="shared" si="14"/>
        <v>230.1</v>
      </c>
      <c r="F447" s="212" t="s">
        <v>1462</v>
      </c>
      <c r="G447" s="231"/>
    </row>
    <row r="448" spans="1:7" ht="12.75">
      <c r="A448" s="86" t="s">
        <v>138</v>
      </c>
      <c r="B448" s="46" t="s">
        <v>1016</v>
      </c>
      <c r="C448" s="55">
        <v>8.02</v>
      </c>
      <c r="D448" s="55">
        <f t="shared" si="15"/>
        <v>260.65000000000003</v>
      </c>
      <c r="E448" s="55">
        <f t="shared" si="14"/>
        <v>312.78000000000003</v>
      </c>
      <c r="F448" s="212" t="s">
        <v>1463</v>
      </c>
      <c r="G448" s="231"/>
    </row>
    <row r="449" spans="1:7" ht="12.75">
      <c r="A449" s="86" t="s">
        <v>957</v>
      </c>
      <c r="B449" s="46" t="s">
        <v>316</v>
      </c>
      <c r="C449" s="55">
        <v>13.9</v>
      </c>
      <c r="D449" s="55">
        <f t="shared" si="15"/>
        <v>451.75</v>
      </c>
      <c r="E449" s="55">
        <f t="shared" si="14"/>
        <v>542.1</v>
      </c>
      <c r="F449" s="212" t="s">
        <v>1123</v>
      </c>
      <c r="G449" s="231"/>
    </row>
    <row r="450" spans="1:7" ht="12.75">
      <c r="A450" s="86" t="s">
        <v>1139</v>
      </c>
      <c r="B450" s="46" t="s">
        <v>1140</v>
      </c>
      <c r="C450" s="55">
        <v>13.9</v>
      </c>
      <c r="D450" s="55">
        <f t="shared" si="15"/>
        <v>451.75</v>
      </c>
      <c r="E450" s="55">
        <f t="shared" si="14"/>
        <v>542.1</v>
      </c>
      <c r="F450" s="212" t="s">
        <v>1123</v>
      </c>
      <c r="G450" s="231"/>
    </row>
    <row r="451" spans="1:7" ht="12.75">
      <c r="A451" s="86" t="s">
        <v>597</v>
      </c>
      <c r="B451" s="46" t="s">
        <v>476</v>
      </c>
      <c r="C451" s="55">
        <v>38</v>
      </c>
      <c r="D451" s="55">
        <f t="shared" si="15"/>
        <v>1235</v>
      </c>
      <c r="E451" s="55">
        <f t="shared" si="14"/>
        <v>1482</v>
      </c>
      <c r="F451" s="212" t="s">
        <v>182</v>
      </c>
      <c r="G451" s="231"/>
    </row>
    <row r="452" spans="1:7" ht="12.75">
      <c r="A452" s="86" t="s">
        <v>598</v>
      </c>
      <c r="B452" s="46" t="s">
        <v>602</v>
      </c>
      <c r="C452" s="55">
        <v>21.03</v>
      </c>
      <c r="D452" s="55">
        <f t="shared" si="15"/>
        <v>683.5</v>
      </c>
      <c r="E452" s="55">
        <f t="shared" si="14"/>
        <v>820.1999999999999</v>
      </c>
      <c r="F452" s="212" t="s">
        <v>182</v>
      </c>
      <c r="G452" s="231"/>
    </row>
    <row r="453" spans="1:7" ht="12.75">
      <c r="A453" s="86" t="s">
        <v>599</v>
      </c>
      <c r="B453" s="46" t="s">
        <v>601</v>
      </c>
      <c r="C453" s="55">
        <v>13.6</v>
      </c>
      <c r="D453" s="55">
        <f t="shared" si="15"/>
        <v>442</v>
      </c>
      <c r="E453" s="55">
        <f t="shared" si="14"/>
        <v>530.4</v>
      </c>
      <c r="F453" s="212" t="s">
        <v>182</v>
      </c>
      <c r="G453" s="231"/>
    </row>
    <row r="454" spans="1:7" ht="12.75">
      <c r="A454" s="86" t="s">
        <v>600</v>
      </c>
      <c r="B454" s="46" t="s">
        <v>603</v>
      </c>
      <c r="C454" s="55">
        <v>4.49</v>
      </c>
      <c r="D454" s="55">
        <f t="shared" si="15"/>
        <v>145.95000000000002</v>
      </c>
      <c r="E454" s="55">
        <f t="shared" si="14"/>
        <v>175.14000000000001</v>
      </c>
      <c r="F454" s="212" t="s">
        <v>182</v>
      </c>
      <c r="G454" s="231"/>
    </row>
    <row r="455" spans="1:7" ht="12.75">
      <c r="A455" s="83" t="s">
        <v>135</v>
      </c>
      <c r="B455" s="46" t="s">
        <v>1020</v>
      </c>
      <c r="C455" s="55">
        <v>5.22</v>
      </c>
      <c r="D455" s="55">
        <f t="shared" si="15"/>
        <v>169.65</v>
      </c>
      <c r="E455" s="55">
        <f t="shared" si="14"/>
        <v>203.58</v>
      </c>
      <c r="F455" s="212" t="s">
        <v>1464</v>
      </c>
      <c r="G455" s="231"/>
    </row>
    <row r="456" spans="1:7" ht="12.75">
      <c r="A456" s="86" t="s">
        <v>436</v>
      </c>
      <c r="B456" s="46" t="s">
        <v>1019</v>
      </c>
      <c r="C456" s="55">
        <v>5.22</v>
      </c>
      <c r="D456" s="55">
        <f t="shared" si="15"/>
        <v>169.65</v>
      </c>
      <c r="E456" s="55">
        <f t="shared" si="14"/>
        <v>203.58</v>
      </c>
      <c r="F456" s="212" t="s">
        <v>1464</v>
      </c>
      <c r="G456" s="231"/>
    </row>
    <row r="457" spans="1:7" ht="12.75">
      <c r="A457" s="87"/>
      <c r="B457" s="44"/>
      <c r="C457" s="45"/>
      <c r="D457" s="45"/>
      <c r="E457" s="45"/>
      <c r="F457" s="213"/>
      <c r="G457" s="231"/>
    </row>
    <row r="458" spans="1:7" ht="12.75">
      <c r="A458" s="86" t="s">
        <v>126</v>
      </c>
      <c r="B458" s="46" t="s">
        <v>751</v>
      </c>
      <c r="C458" s="55">
        <v>2.21</v>
      </c>
      <c r="D458" s="55">
        <f t="shared" si="15"/>
        <v>71.85</v>
      </c>
      <c r="E458" s="55">
        <f t="shared" si="14"/>
        <v>86.21999999999998</v>
      </c>
      <c r="F458" s="212" t="s">
        <v>179</v>
      </c>
      <c r="G458" s="231"/>
    </row>
    <row r="459" spans="1:7" ht="12.75">
      <c r="A459" s="86" t="s">
        <v>127</v>
      </c>
      <c r="B459" s="46" t="s">
        <v>184</v>
      </c>
      <c r="C459" s="55">
        <v>3.26</v>
      </c>
      <c r="D459" s="55">
        <f t="shared" si="15"/>
        <v>105.95</v>
      </c>
      <c r="E459" s="55">
        <f t="shared" si="14"/>
        <v>127.14</v>
      </c>
      <c r="F459" s="212" t="s">
        <v>181</v>
      </c>
      <c r="G459" s="231"/>
    </row>
    <row r="460" spans="1:7" ht="12.75">
      <c r="A460" s="86" t="s">
        <v>132</v>
      </c>
      <c r="B460" s="46" t="s">
        <v>642</v>
      </c>
      <c r="C460" s="55">
        <v>4.31</v>
      </c>
      <c r="D460" s="55">
        <f t="shared" si="15"/>
        <v>140.1</v>
      </c>
      <c r="E460" s="55">
        <f t="shared" si="14"/>
        <v>168.11999999999998</v>
      </c>
      <c r="F460" s="212" t="s">
        <v>180</v>
      </c>
      <c r="G460" s="231"/>
    </row>
    <row r="461" spans="1:7" ht="12.75">
      <c r="A461" s="86" t="s">
        <v>513</v>
      </c>
      <c r="B461" s="46" t="s">
        <v>466</v>
      </c>
      <c r="C461" s="55">
        <v>5.85</v>
      </c>
      <c r="D461" s="55">
        <f t="shared" si="15"/>
        <v>190.15</v>
      </c>
      <c r="E461" s="55">
        <f t="shared" si="14"/>
        <v>228.18</v>
      </c>
      <c r="F461" s="212" t="s">
        <v>180</v>
      </c>
      <c r="G461" s="231"/>
    </row>
    <row r="462" spans="1:7" ht="12.75">
      <c r="A462" s="86" t="s">
        <v>133</v>
      </c>
      <c r="B462" s="46" t="s">
        <v>641</v>
      </c>
      <c r="C462" s="55">
        <v>7.12</v>
      </c>
      <c r="D462" s="55">
        <f t="shared" si="15"/>
        <v>231.4</v>
      </c>
      <c r="E462" s="55">
        <f t="shared" si="14"/>
        <v>277.68</v>
      </c>
      <c r="F462" s="212" t="s">
        <v>134</v>
      </c>
      <c r="G462" s="231"/>
    </row>
    <row r="463" spans="1:7" ht="12.75">
      <c r="A463" s="86" t="s">
        <v>531</v>
      </c>
      <c r="B463" s="46" t="s">
        <v>640</v>
      </c>
      <c r="C463" s="55">
        <v>7.95</v>
      </c>
      <c r="D463" s="55">
        <f t="shared" si="15"/>
        <v>258.4</v>
      </c>
      <c r="E463" s="55">
        <f t="shared" si="14"/>
        <v>310.08</v>
      </c>
      <c r="F463" s="212" t="s">
        <v>120</v>
      </c>
      <c r="G463" s="231"/>
    </row>
    <row r="464" spans="1:7" ht="12.75">
      <c r="A464" s="86" t="s">
        <v>522</v>
      </c>
      <c r="B464" s="46" t="s">
        <v>315</v>
      </c>
      <c r="C464" s="55">
        <v>4.63</v>
      </c>
      <c r="D464" s="55">
        <f t="shared" si="15"/>
        <v>150.5</v>
      </c>
      <c r="E464" s="55">
        <f t="shared" si="14"/>
        <v>180.6</v>
      </c>
      <c r="F464" s="212" t="s">
        <v>183</v>
      </c>
      <c r="G464" s="231"/>
    </row>
    <row r="465" spans="1:7" ht="12.75">
      <c r="A465" s="86" t="s">
        <v>128</v>
      </c>
      <c r="B465" s="46" t="s">
        <v>174</v>
      </c>
      <c r="C465" s="55">
        <v>3.84</v>
      </c>
      <c r="D465" s="55">
        <f t="shared" si="15"/>
        <v>124.80000000000001</v>
      </c>
      <c r="E465" s="55">
        <f aca="true" t="shared" si="16" ref="E465:E543">D465*1.2</f>
        <v>149.76000000000002</v>
      </c>
      <c r="F465" s="212" t="s">
        <v>183</v>
      </c>
      <c r="G465" s="231"/>
    </row>
    <row r="466" spans="1:7" ht="12" customHeight="1">
      <c r="A466" s="86" t="s">
        <v>521</v>
      </c>
      <c r="B466" s="46" t="s">
        <v>42</v>
      </c>
      <c r="C466" s="55">
        <v>4.41</v>
      </c>
      <c r="D466" s="55">
        <f t="shared" si="15"/>
        <v>143.35000000000002</v>
      </c>
      <c r="E466" s="55">
        <f t="shared" si="16"/>
        <v>172.02</v>
      </c>
      <c r="F466" s="212" t="s">
        <v>183</v>
      </c>
      <c r="G466" s="231"/>
    </row>
    <row r="467" spans="1:7" ht="12" customHeight="1">
      <c r="A467" s="86" t="s">
        <v>1922</v>
      </c>
      <c r="B467" s="46" t="s">
        <v>1924</v>
      </c>
      <c r="C467" s="55">
        <v>5.4</v>
      </c>
      <c r="D467" s="55">
        <f t="shared" si="15"/>
        <v>175.5</v>
      </c>
      <c r="E467" s="55">
        <f>D467*1.2</f>
        <v>210.6</v>
      </c>
      <c r="F467" s="220" t="s">
        <v>1928</v>
      </c>
      <c r="G467" s="231"/>
    </row>
    <row r="468" spans="1:7" ht="12" customHeight="1">
      <c r="A468" s="86" t="s">
        <v>1923</v>
      </c>
      <c r="B468" s="46" t="s">
        <v>1925</v>
      </c>
      <c r="C468" s="55">
        <v>6.8</v>
      </c>
      <c r="D468" s="55">
        <f t="shared" si="15"/>
        <v>221</v>
      </c>
      <c r="E468" s="55">
        <f>D468*1.2</f>
        <v>265.2</v>
      </c>
      <c r="F468" s="220" t="s">
        <v>1929</v>
      </c>
      <c r="G468" s="231"/>
    </row>
    <row r="469" spans="1:7" ht="12" customHeight="1">
      <c r="A469" s="86" t="s">
        <v>1926</v>
      </c>
      <c r="B469" s="46" t="s">
        <v>1927</v>
      </c>
      <c r="C469" s="55">
        <v>6.8</v>
      </c>
      <c r="D469" s="55">
        <f t="shared" si="15"/>
        <v>221</v>
      </c>
      <c r="E469" s="55">
        <f>D469*1.2</f>
        <v>265.2</v>
      </c>
      <c r="F469" s="220" t="s">
        <v>1929</v>
      </c>
      <c r="G469" s="231"/>
    </row>
    <row r="470" spans="1:7" ht="12" customHeight="1">
      <c r="A470" s="86" t="s">
        <v>1931</v>
      </c>
      <c r="B470" s="46" t="s">
        <v>1933</v>
      </c>
      <c r="C470" s="55">
        <v>8</v>
      </c>
      <c r="D470" s="55">
        <f t="shared" si="15"/>
        <v>260</v>
      </c>
      <c r="E470" s="55">
        <f>D470*1.2</f>
        <v>312</v>
      </c>
      <c r="F470" s="220" t="s">
        <v>1930</v>
      </c>
      <c r="G470" s="231"/>
    </row>
    <row r="471" spans="1:7" ht="12" customHeight="1" thickBot="1">
      <c r="A471" s="78" t="s">
        <v>1932</v>
      </c>
      <c r="B471" s="109" t="s">
        <v>1934</v>
      </c>
      <c r="C471" s="80">
        <v>8</v>
      </c>
      <c r="D471" s="80">
        <f t="shared" si="15"/>
        <v>260</v>
      </c>
      <c r="E471" s="80">
        <f>D471*1.2</f>
        <v>312</v>
      </c>
      <c r="F471" s="222" t="s">
        <v>1930</v>
      </c>
      <c r="G471" s="231"/>
    </row>
    <row r="472" spans="1:7" ht="13.5" thickBot="1">
      <c r="A472" s="42"/>
      <c r="B472" s="44"/>
      <c r="C472" s="45"/>
      <c r="D472" s="45"/>
      <c r="E472" s="45"/>
      <c r="F472" s="209"/>
      <c r="G472" s="231"/>
    </row>
    <row r="473" spans="1:7" ht="12.75">
      <c r="A473" s="73" t="s">
        <v>17</v>
      </c>
      <c r="B473" s="108" t="s">
        <v>318</v>
      </c>
      <c r="C473" s="75">
        <v>1.17</v>
      </c>
      <c r="D473" s="75">
        <f t="shared" si="15"/>
        <v>38.050000000000004</v>
      </c>
      <c r="E473" s="75">
        <f t="shared" si="16"/>
        <v>45.660000000000004</v>
      </c>
      <c r="F473" s="210" t="s">
        <v>18</v>
      </c>
      <c r="G473" s="231"/>
    </row>
    <row r="474" spans="1:7" ht="12.75">
      <c r="A474" s="86" t="s">
        <v>438</v>
      </c>
      <c r="B474" s="46" t="s">
        <v>318</v>
      </c>
      <c r="C474" s="55">
        <v>1.17</v>
      </c>
      <c r="D474" s="55">
        <f t="shared" si="15"/>
        <v>38.050000000000004</v>
      </c>
      <c r="E474" s="55">
        <f t="shared" si="16"/>
        <v>45.660000000000004</v>
      </c>
      <c r="F474" s="212" t="s">
        <v>744</v>
      </c>
      <c r="G474" s="231"/>
    </row>
    <row r="475" spans="1:7" ht="12.75">
      <c r="A475" s="86" t="s">
        <v>139</v>
      </c>
      <c r="B475" s="46" t="s">
        <v>317</v>
      </c>
      <c r="C475" s="55">
        <v>5.91</v>
      </c>
      <c r="D475" s="55">
        <f aca="true" t="shared" si="17" ref="D475:D543">IF(C475="","",5*ROUND(C475*$C$5/5,2))</f>
        <v>192.10000000000002</v>
      </c>
      <c r="E475" s="55">
        <f t="shared" si="16"/>
        <v>230.52</v>
      </c>
      <c r="F475" s="212" t="s">
        <v>712</v>
      </c>
      <c r="G475" s="231"/>
    </row>
    <row r="476" spans="1:7" ht="12.75">
      <c r="A476" s="86" t="s">
        <v>523</v>
      </c>
      <c r="B476" s="46" t="s">
        <v>318</v>
      </c>
      <c r="C476" s="55">
        <v>2.21</v>
      </c>
      <c r="D476" s="55">
        <f t="shared" si="17"/>
        <v>71.85</v>
      </c>
      <c r="E476" s="55">
        <f t="shared" si="16"/>
        <v>86.21999999999998</v>
      </c>
      <c r="F476" s="212" t="s">
        <v>530</v>
      </c>
      <c r="G476" s="231"/>
    </row>
    <row r="477" spans="1:7" ht="12.75">
      <c r="A477" s="86" t="s">
        <v>981</v>
      </c>
      <c r="B477" s="46" t="s">
        <v>1035</v>
      </c>
      <c r="C477" s="55">
        <v>1.17</v>
      </c>
      <c r="D477" s="55">
        <f t="shared" si="17"/>
        <v>38.050000000000004</v>
      </c>
      <c r="E477" s="55">
        <f>D477*1.2</f>
        <v>45.660000000000004</v>
      </c>
      <c r="F477" s="212" t="s">
        <v>745</v>
      </c>
      <c r="G477" s="231"/>
    </row>
    <row r="478" spans="1:7" ht="12.75">
      <c r="A478" s="86" t="s">
        <v>1944</v>
      </c>
      <c r="B478" s="46" t="s">
        <v>1947</v>
      </c>
      <c r="C478" s="55">
        <v>3.38</v>
      </c>
      <c r="D478" s="55">
        <f t="shared" si="17"/>
        <v>109.85</v>
      </c>
      <c r="E478" s="55">
        <f>D478*1.2</f>
        <v>131.82</v>
      </c>
      <c r="F478" s="212" t="s">
        <v>2184</v>
      </c>
      <c r="G478" s="231"/>
    </row>
    <row r="479" spans="1:7" ht="12.75">
      <c r="A479" s="86" t="s">
        <v>1945</v>
      </c>
      <c r="B479" s="46" t="s">
        <v>1948</v>
      </c>
      <c r="C479" s="55">
        <v>3.84</v>
      </c>
      <c r="D479" s="55">
        <f t="shared" si="17"/>
        <v>124.80000000000001</v>
      </c>
      <c r="E479" s="55">
        <f>D479*1.2</f>
        <v>149.76000000000002</v>
      </c>
      <c r="F479" s="212" t="s">
        <v>2185</v>
      </c>
      <c r="G479" s="231"/>
    </row>
    <row r="480" spans="1:7" ht="12.75">
      <c r="A480" s="86" t="s">
        <v>1946</v>
      </c>
      <c r="B480" s="46" t="s">
        <v>1949</v>
      </c>
      <c r="C480" s="55">
        <v>3.84</v>
      </c>
      <c r="D480" s="55">
        <f t="shared" si="17"/>
        <v>124.80000000000001</v>
      </c>
      <c r="E480" s="55">
        <f>D480*1.2</f>
        <v>149.76000000000002</v>
      </c>
      <c r="F480" s="212" t="s">
        <v>2185</v>
      </c>
      <c r="G480" s="231"/>
    </row>
    <row r="481" spans="1:7" ht="13.5" thickBot="1">
      <c r="A481" s="78" t="s">
        <v>1950</v>
      </c>
      <c r="B481" s="109" t="s">
        <v>1951</v>
      </c>
      <c r="C481" s="80">
        <v>3.94</v>
      </c>
      <c r="D481" s="80">
        <f t="shared" si="17"/>
        <v>128.05</v>
      </c>
      <c r="E481" s="80">
        <f>D481*1.2</f>
        <v>153.66</v>
      </c>
      <c r="F481" s="211" t="s">
        <v>1939</v>
      </c>
      <c r="G481" s="231"/>
    </row>
    <row r="482" spans="1:7" ht="12.75">
      <c r="A482" s="42"/>
      <c r="B482" s="44"/>
      <c r="C482" s="45"/>
      <c r="D482" s="45"/>
      <c r="E482" s="45"/>
      <c r="F482" s="209"/>
      <c r="G482" s="231"/>
    </row>
    <row r="483" spans="1:7" ht="13.5" thickBot="1">
      <c r="A483" s="403" t="s">
        <v>1384</v>
      </c>
      <c r="B483" s="44"/>
      <c r="C483" s="45"/>
      <c r="D483" s="45"/>
      <c r="E483" s="45"/>
      <c r="F483" s="209"/>
      <c r="G483" s="231"/>
    </row>
    <row r="484" spans="1:7" ht="12.75">
      <c r="A484" s="73" t="s">
        <v>2375</v>
      </c>
      <c r="B484" s="108" t="s">
        <v>2378</v>
      </c>
      <c r="C484" s="75">
        <v>3.55</v>
      </c>
      <c r="D484" s="75">
        <f t="shared" si="17"/>
        <v>115.39999999999999</v>
      </c>
      <c r="E484" s="75">
        <f>D484*1.2</f>
        <v>138.48</v>
      </c>
      <c r="F484" s="210" t="s">
        <v>2380</v>
      </c>
      <c r="G484" s="231"/>
    </row>
    <row r="485" spans="1:7" ht="12.75">
      <c r="A485" s="86" t="s">
        <v>2377</v>
      </c>
      <c r="B485" s="46" t="s">
        <v>2379</v>
      </c>
      <c r="C485" s="55">
        <v>3.55</v>
      </c>
      <c r="D485" s="55">
        <f t="shared" si="17"/>
        <v>115.39999999999999</v>
      </c>
      <c r="E485" s="55">
        <f>D485*1.2</f>
        <v>138.48</v>
      </c>
      <c r="F485" s="212" t="s">
        <v>2376</v>
      </c>
      <c r="G485" s="231"/>
    </row>
    <row r="486" spans="1:7" ht="12.75">
      <c r="A486" s="86" t="s">
        <v>834</v>
      </c>
      <c r="B486" s="46" t="s">
        <v>292</v>
      </c>
      <c r="C486" s="55">
        <v>4.05</v>
      </c>
      <c r="D486" s="55">
        <f t="shared" si="17"/>
        <v>131.64999999999998</v>
      </c>
      <c r="E486" s="55">
        <f t="shared" si="16"/>
        <v>157.97999999999996</v>
      </c>
      <c r="F486" s="212" t="s">
        <v>140</v>
      </c>
      <c r="G486" s="231"/>
    </row>
    <row r="487" spans="1:7" ht="12.75">
      <c r="A487" s="86" t="s">
        <v>965</v>
      </c>
      <c r="B487" s="46" t="s">
        <v>291</v>
      </c>
      <c r="C487" s="55">
        <v>4.01</v>
      </c>
      <c r="D487" s="55">
        <f t="shared" si="17"/>
        <v>130.35</v>
      </c>
      <c r="E487" s="55">
        <f t="shared" si="16"/>
        <v>156.42</v>
      </c>
      <c r="F487" s="212" t="s">
        <v>1075</v>
      </c>
      <c r="G487" s="231"/>
    </row>
    <row r="488" spans="1:7" ht="12.75">
      <c r="A488" s="86" t="s">
        <v>1126</v>
      </c>
      <c r="B488" s="46" t="s">
        <v>478</v>
      </c>
      <c r="C488" s="55">
        <v>4.59</v>
      </c>
      <c r="D488" s="55">
        <f t="shared" si="17"/>
        <v>149.2</v>
      </c>
      <c r="E488" s="55">
        <f t="shared" si="16"/>
        <v>179.04</v>
      </c>
      <c r="F488" s="212" t="s">
        <v>1075</v>
      </c>
      <c r="G488" s="231"/>
    </row>
    <row r="489" spans="1:7" ht="12.75">
      <c r="A489" s="86" t="s">
        <v>1127</v>
      </c>
      <c r="B489" s="46" t="s">
        <v>479</v>
      </c>
      <c r="C489" s="55">
        <v>5.6499999999999995</v>
      </c>
      <c r="D489" s="55">
        <f t="shared" si="17"/>
        <v>183.64999999999998</v>
      </c>
      <c r="E489" s="55">
        <f t="shared" si="16"/>
        <v>220.37999999999997</v>
      </c>
      <c r="F489" s="212" t="s">
        <v>1075</v>
      </c>
      <c r="G489" s="231"/>
    </row>
    <row r="490" spans="1:7" ht="12.75">
      <c r="A490" s="86" t="s">
        <v>966</v>
      </c>
      <c r="B490" s="46" t="s">
        <v>290</v>
      </c>
      <c r="C490" s="55">
        <v>4.01</v>
      </c>
      <c r="D490" s="55">
        <f t="shared" si="17"/>
        <v>130.35</v>
      </c>
      <c r="E490" s="55">
        <f t="shared" si="16"/>
        <v>156.42</v>
      </c>
      <c r="F490" s="212" t="s">
        <v>480</v>
      </c>
      <c r="G490" s="231"/>
    </row>
    <row r="491" spans="1:7" ht="13.5" customHeight="1">
      <c r="A491" s="86" t="s">
        <v>1128</v>
      </c>
      <c r="B491" s="46" t="s">
        <v>481</v>
      </c>
      <c r="C491" s="55">
        <v>4.59</v>
      </c>
      <c r="D491" s="55">
        <f t="shared" si="17"/>
        <v>149.2</v>
      </c>
      <c r="E491" s="55">
        <f t="shared" si="16"/>
        <v>179.04</v>
      </c>
      <c r="F491" s="212" t="s">
        <v>480</v>
      </c>
      <c r="G491" s="231"/>
    </row>
    <row r="492" spans="1:7" ht="12" customHeight="1">
      <c r="A492" s="86" t="s">
        <v>1129</v>
      </c>
      <c r="B492" s="46" t="s">
        <v>482</v>
      </c>
      <c r="C492" s="55">
        <v>5.92</v>
      </c>
      <c r="D492" s="55">
        <f t="shared" si="17"/>
        <v>192.39999999999998</v>
      </c>
      <c r="E492" s="55">
        <f t="shared" si="16"/>
        <v>230.87999999999997</v>
      </c>
      <c r="F492" s="212" t="s">
        <v>480</v>
      </c>
      <c r="G492" s="231"/>
    </row>
    <row r="493" spans="1:7" ht="12.75">
      <c r="A493" s="86" t="s">
        <v>967</v>
      </c>
      <c r="B493" s="46" t="s">
        <v>643</v>
      </c>
      <c r="C493" s="55">
        <v>4.2</v>
      </c>
      <c r="D493" s="55">
        <f t="shared" si="17"/>
        <v>136.5</v>
      </c>
      <c r="E493" s="55">
        <f t="shared" si="16"/>
        <v>163.79999999999998</v>
      </c>
      <c r="F493" s="212" t="s">
        <v>738</v>
      </c>
      <c r="G493" s="231"/>
    </row>
    <row r="494" spans="1:7" ht="12.75">
      <c r="A494" s="86" t="s">
        <v>1131</v>
      </c>
      <c r="B494" s="46" t="s">
        <v>483</v>
      </c>
      <c r="C494" s="55">
        <v>4.59</v>
      </c>
      <c r="D494" s="55">
        <f t="shared" si="17"/>
        <v>149.2</v>
      </c>
      <c r="E494" s="55">
        <f t="shared" si="16"/>
        <v>179.04</v>
      </c>
      <c r="F494" s="212" t="s">
        <v>738</v>
      </c>
      <c r="G494" s="231"/>
    </row>
    <row r="495" spans="1:7" ht="12.75">
      <c r="A495" s="86" t="s">
        <v>1001</v>
      </c>
      <c r="B495" s="46" t="s">
        <v>484</v>
      </c>
      <c r="C495" s="55">
        <v>5.92</v>
      </c>
      <c r="D495" s="55">
        <f t="shared" si="17"/>
        <v>192.39999999999998</v>
      </c>
      <c r="E495" s="55">
        <f t="shared" si="16"/>
        <v>230.87999999999997</v>
      </c>
      <c r="F495" s="212" t="s">
        <v>738</v>
      </c>
      <c r="G495" s="231"/>
    </row>
    <row r="496" spans="1:7" ht="12.75">
      <c r="A496" s="86" t="s">
        <v>969</v>
      </c>
      <c r="B496" s="46" t="s">
        <v>644</v>
      </c>
      <c r="C496" s="55">
        <v>4.59</v>
      </c>
      <c r="D496" s="55">
        <f t="shared" si="17"/>
        <v>149.2</v>
      </c>
      <c r="E496" s="55">
        <f t="shared" si="16"/>
        <v>179.04</v>
      </c>
      <c r="F496" s="212" t="s">
        <v>1678</v>
      </c>
      <c r="G496" s="231"/>
    </row>
    <row r="497" spans="1:7" ht="12.75">
      <c r="A497" s="86" t="s">
        <v>1133</v>
      </c>
      <c r="B497" s="46" t="s">
        <v>1106</v>
      </c>
      <c r="C497" s="55">
        <v>5.1</v>
      </c>
      <c r="D497" s="55">
        <f t="shared" si="17"/>
        <v>165.75</v>
      </c>
      <c r="E497" s="55">
        <f t="shared" si="16"/>
        <v>198.9</v>
      </c>
      <c r="F497" s="212" t="s">
        <v>1678</v>
      </c>
      <c r="G497" s="231"/>
    </row>
    <row r="498" spans="1:7" ht="12.75">
      <c r="A498" s="86" t="s">
        <v>1134</v>
      </c>
      <c r="B498" s="46" t="s">
        <v>1107</v>
      </c>
      <c r="C498" s="55">
        <v>6.17</v>
      </c>
      <c r="D498" s="55">
        <f t="shared" si="17"/>
        <v>200.55</v>
      </c>
      <c r="E498" s="55">
        <f t="shared" si="16"/>
        <v>240.66</v>
      </c>
      <c r="F498" s="212" t="s">
        <v>1678</v>
      </c>
      <c r="G498" s="231"/>
    </row>
    <row r="499" spans="1:7" ht="12.75">
      <c r="A499" s="86" t="s">
        <v>1132</v>
      </c>
      <c r="B499" s="46" t="s">
        <v>1364</v>
      </c>
      <c r="C499" s="41">
        <v>14.65</v>
      </c>
      <c r="D499" s="41">
        <f t="shared" si="17"/>
        <v>476.15000000000003</v>
      </c>
      <c r="E499" s="41">
        <f t="shared" si="16"/>
        <v>571.38</v>
      </c>
      <c r="F499" s="220" t="s">
        <v>1679</v>
      </c>
      <c r="G499" s="231"/>
    </row>
    <row r="500" spans="1:7" ht="12.75">
      <c r="A500" s="86" t="s">
        <v>1141</v>
      </c>
      <c r="B500" s="46" t="s">
        <v>456</v>
      </c>
      <c r="C500" s="41">
        <v>15.65</v>
      </c>
      <c r="D500" s="41">
        <f t="shared" si="17"/>
        <v>508.65000000000003</v>
      </c>
      <c r="E500" s="41">
        <f t="shared" si="16"/>
        <v>610.38</v>
      </c>
      <c r="F500" s="220" t="s">
        <v>1680</v>
      </c>
      <c r="G500" s="231"/>
    </row>
    <row r="501" spans="1:7" ht="13.5" thickBot="1">
      <c r="A501" s="78" t="s">
        <v>1142</v>
      </c>
      <c r="B501" s="109" t="s">
        <v>457</v>
      </c>
      <c r="C501" s="79">
        <v>16.75</v>
      </c>
      <c r="D501" s="79">
        <f t="shared" si="17"/>
        <v>544.4</v>
      </c>
      <c r="E501" s="79">
        <f t="shared" si="16"/>
        <v>653.28</v>
      </c>
      <c r="F501" s="222" t="s">
        <v>1681</v>
      </c>
      <c r="G501" s="231"/>
    </row>
    <row r="502" spans="1:7" ht="12.75">
      <c r="A502" s="437"/>
      <c r="B502" s="438"/>
      <c r="C502" s="439"/>
      <c r="D502" s="439"/>
      <c r="E502" s="439"/>
      <c r="F502" s="440"/>
      <c r="G502" s="231"/>
    </row>
    <row r="503" spans="1:7" ht="12.75">
      <c r="A503" s="85" t="s">
        <v>94</v>
      </c>
      <c r="B503" s="63" t="s">
        <v>842</v>
      </c>
      <c r="C503" s="325">
        <v>16.860000000000003</v>
      </c>
      <c r="D503" s="325">
        <f t="shared" si="17"/>
        <v>547.95</v>
      </c>
      <c r="E503" s="325">
        <f t="shared" si="16"/>
        <v>657.5400000000001</v>
      </c>
      <c r="F503" s="332" t="s">
        <v>843</v>
      </c>
      <c r="G503" s="231"/>
    </row>
    <row r="504" spans="1:7" ht="12.75">
      <c r="A504" s="86" t="s">
        <v>735</v>
      </c>
      <c r="B504" s="46" t="s">
        <v>734</v>
      </c>
      <c r="C504" s="55">
        <v>9.93</v>
      </c>
      <c r="D504" s="55">
        <f t="shared" si="17"/>
        <v>322.75</v>
      </c>
      <c r="E504" s="55">
        <f t="shared" si="16"/>
        <v>387.3</v>
      </c>
      <c r="F504" s="212" t="s">
        <v>234</v>
      </c>
      <c r="G504" s="231"/>
    </row>
    <row r="505" spans="1:7" ht="12.75">
      <c r="A505" s="86" t="s">
        <v>736</v>
      </c>
      <c r="B505" s="46" t="s">
        <v>508</v>
      </c>
      <c r="C505" s="41">
        <v>11.61</v>
      </c>
      <c r="D505" s="41">
        <f t="shared" si="17"/>
        <v>377.35</v>
      </c>
      <c r="E505" s="41">
        <f t="shared" si="16"/>
        <v>452.82</v>
      </c>
      <c r="F505" s="212" t="s">
        <v>234</v>
      </c>
      <c r="G505" s="231"/>
    </row>
    <row r="506" spans="1:7" ht="12.75">
      <c r="A506" s="86" t="s">
        <v>737</v>
      </c>
      <c r="B506" s="46" t="s">
        <v>909</v>
      </c>
      <c r="C506" s="41">
        <v>14.52</v>
      </c>
      <c r="D506" s="41">
        <f t="shared" si="17"/>
        <v>471.9</v>
      </c>
      <c r="E506" s="41">
        <f t="shared" si="16"/>
        <v>566.28</v>
      </c>
      <c r="F506" s="212" t="s">
        <v>234</v>
      </c>
      <c r="G506" s="231"/>
    </row>
    <row r="507" spans="1:7" ht="12.75">
      <c r="A507" s="86" t="s">
        <v>303</v>
      </c>
      <c r="B507" s="46" t="s">
        <v>1136</v>
      </c>
      <c r="C507" s="55">
        <v>10.42</v>
      </c>
      <c r="D507" s="55">
        <f t="shared" si="17"/>
        <v>338.65000000000003</v>
      </c>
      <c r="E507" s="55">
        <f t="shared" si="16"/>
        <v>406.38000000000005</v>
      </c>
      <c r="F507" s="212" t="s">
        <v>1130</v>
      </c>
      <c r="G507" s="231"/>
    </row>
    <row r="508" spans="1:7" ht="12.75">
      <c r="A508" s="86" t="s">
        <v>733</v>
      </c>
      <c r="B508" s="46" t="s">
        <v>428</v>
      </c>
      <c r="C508" s="55">
        <v>11.54</v>
      </c>
      <c r="D508" s="55">
        <f t="shared" si="17"/>
        <v>375.05</v>
      </c>
      <c r="E508" s="55">
        <f t="shared" si="16"/>
        <v>450.06</v>
      </c>
      <c r="F508" s="212" t="s">
        <v>1130</v>
      </c>
      <c r="G508" s="231"/>
    </row>
    <row r="509" spans="1:7" ht="12.75">
      <c r="A509" s="86" t="s">
        <v>455</v>
      </c>
      <c r="B509" s="46" t="s">
        <v>1135</v>
      </c>
      <c r="C509" s="55">
        <v>14</v>
      </c>
      <c r="D509" s="55">
        <f t="shared" si="17"/>
        <v>455</v>
      </c>
      <c r="E509" s="55">
        <f t="shared" si="16"/>
        <v>546</v>
      </c>
      <c r="F509" s="212" t="s">
        <v>1130</v>
      </c>
      <c r="G509" s="231"/>
    </row>
    <row r="510" spans="1:7" ht="12.75">
      <c r="A510" s="86" t="s">
        <v>236</v>
      </c>
      <c r="B510" s="46" t="s">
        <v>734</v>
      </c>
      <c r="C510" s="55">
        <v>12.5</v>
      </c>
      <c r="D510" s="55">
        <f t="shared" si="17"/>
        <v>406.25</v>
      </c>
      <c r="E510" s="55">
        <f t="shared" si="16"/>
        <v>487.5</v>
      </c>
      <c r="F510" s="212" t="s">
        <v>241</v>
      </c>
      <c r="G510" s="231"/>
    </row>
    <row r="511" spans="1:7" ht="12.75">
      <c r="A511" s="86" t="s">
        <v>237</v>
      </c>
      <c r="B511" s="46" t="s">
        <v>508</v>
      </c>
      <c r="C511" s="41">
        <v>14.76</v>
      </c>
      <c r="D511" s="41">
        <f t="shared" si="17"/>
        <v>479.7</v>
      </c>
      <c r="E511" s="41">
        <f t="shared" si="16"/>
        <v>575.64</v>
      </c>
      <c r="F511" s="212" t="s">
        <v>241</v>
      </c>
      <c r="G511" s="231"/>
    </row>
    <row r="512" spans="1:7" ht="12.75">
      <c r="A512" s="86" t="s">
        <v>238</v>
      </c>
      <c r="B512" s="46" t="s">
        <v>235</v>
      </c>
      <c r="C512" s="41">
        <v>14.94</v>
      </c>
      <c r="D512" s="41">
        <f t="shared" si="17"/>
        <v>485.55</v>
      </c>
      <c r="E512" s="41">
        <f t="shared" si="16"/>
        <v>582.66</v>
      </c>
      <c r="F512" s="212" t="s">
        <v>242</v>
      </c>
      <c r="G512" s="231"/>
    </row>
    <row r="513" spans="1:7" ht="12.75">
      <c r="A513" s="86" t="s">
        <v>239</v>
      </c>
      <c r="B513" s="46" t="s">
        <v>910</v>
      </c>
      <c r="C513" s="41">
        <v>19.110000000000003</v>
      </c>
      <c r="D513" s="41">
        <f t="shared" si="17"/>
        <v>621.1</v>
      </c>
      <c r="E513" s="41">
        <f t="shared" si="16"/>
        <v>745.32</v>
      </c>
      <c r="F513" s="212" t="s">
        <v>242</v>
      </c>
      <c r="G513" s="231"/>
    </row>
    <row r="514" spans="1:7" ht="12.75">
      <c r="A514" s="86" t="s">
        <v>240</v>
      </c>
      <c r="B514" s="46" t="s">
        <v>1135</v>
      </c>
      <c r="C514" s="55">
        <v>19.380000000000003</v>
      </c>
      <c r="D514" s="55">
        <f t="shared" si="17"/>
        <v>629.85</v>
      </c>
      <c r="E514" s="55">
        <f t="shared" si="16"/>
        <v>755.82</v>
      </c>
      <c r="F514" s="212" t="s">
        <v>243</v>
      </c>
      <c r="G514" s="231"/>
    </row>
    <row r="515" spans="1:7" ht="12.75">
      <c r="A515" s="113" t="s">
        <v>22</v>
      </c>
      <c r="B515" s="159" t="s">
        <v>1124</v>
      </c>
      <c r="C515" s="55">
        <v>3.61</v>
      </c>
      <c r="D515" s="55">
        <f t="shared" si="17"/>
        <v>117.35</v>
      </c>
      <c r="E515" s="55">
        <f t="shared" si="16"/>
        <v>140.82</v>
      </c>
      <c r="F515" s="220" t="s">
        <v>1138</v>
      </c>
      <c r="G515" s="231"/>
    </row>
    <row r="516" spans="1:7" ht="12.75">
      <c r="A516" s="113" t="s">
        <v>451</v>
      </c>
      <c r="B516" s="159" t="s">
        <v>429</v>
      </c>
      <c r="C516" s="55">
        <v>4.18</v>
      </c>
      <c r="D516" s="55">
        <f t="shared" si="17"/>
        <v>135.85000000000002</v>
      </c>
      <c r="E516" s="55">
        <f t="shared" si="16"/>
        <v>163.02</v>
      </c>
      <c r="F516" s="220" t="s">
        <v>1138</v>
      </c>
      <c r="G516" s="231"/>
    </row>
    <row r="517" spans="1:7" ht="12.75">
      <c r="A517" s="113" t="s">
        <v>452</v>
      </c>
      <c r="B517" s="159" t="s">
        <v>430</v>
      </c>
      <c r="C517" s="55">
        <v>4.95</v>
      </c>
      <c r="D517" s="55">
        <f t="shared" si="17"/>
        <v>160.9</v>
      </c>
      <c r="E517" s="55">
        <f t="shared" si="16"/>
        <v>193.08</v>
      </c>
      <c r="F517" s="220" t="s">
        <v>1138</v>
      </c>
      <c r="G517" s="231"/>
    </row>
    <row r="518" spans="1:7" ht="12.75">
      <c r="A518" s="113" t="s">
        <v>23</v>
      </c>
      <c r="B518" s="159" t="s">
        <v>1125</v>
      </c>
      <c r="C518" s="55">
        <v>3.61</v>
      </c>
      <c r="D518" s="55">
        <f t="shared" si="17"/>
        <v>117.35</v>
      </c>
      <c r="E518" s="55">
        <f t="shared" si="16"/>
        <v>140.82</v>
      </c>
      <c r="F518" s="220" t="s">
        <v>1137</v>
      </c>
      <c r="G518" s="231"/>
    </row>
    <row r="519" spans="1:7" ht="12.75">
      <c r="A519" s="113" t="s">
        <v>453</v>
      </c>
      <c r="B519" s="159" t="s">
        <v>431</v>
      </c>
      <c r="C519" s="55">
        <v>4.18</v>
      </c>
      <c r="D519" s="55">
        <f t="shared" si="17"/>
        <v>135.85000000000002</v>
      </c>
      <c r="E519" s="55">
        <f t="shared" si="16"/>
        <v>163.02</v>
      </c>
      <c r="F519" s="220" t="s">
        <v>1137</v>
      </c>
      <c r="G519" s="231"/>
    </row>
    <row r="520" spans="1:7" ht="12.75">
      <c r="A520" s="329" t="s">
        <v>454</v>
      </c>
      <c r="B520" s="330" t="s">
        <v>432</v>
      </c>
      <c r="C520" s="57">
        <v>4.95</v>
      </c>
      <c r="D520" s="57">
        <f t="shared" si="17"/>
        <v>160.9</v>
      </c>
      <c r="E520" s="57">
        <f t="shared" si="16"/>
        <v>193.08</v>
      </c>
      <c r="F520" s="328" t="s">
        <v>1137</v>
      </c>
      <c r="G520" s="231"/>
    </row>
    <row r="521" spans="1:7" ht="12.75">
      <c r="A521" s="334"/>
      <c r="B521" s="331"/>
      <c r="C521" s="327"/>
      <c r="D521" s="327"/>
      <c r="E521" s="327"/>
      <c r="F521" s="333"/>
      <c r="G521" s="231"/>
    </row>
    <row r="522" spans="1:7" ht="12.75">
      <c r="A522" s="86" t="s">
        <v>2373</v>
      </c>
      <c r="B522" s="46" t="s">
        <v>2374</v>
      </c>
      <c r="C522" s="55">
        <v>12.78</v>
      </c>
      <c r="D522" s="55">
        <f t="shared" si="17"/>
        <v>415.34999999999997</v>
      </c>
      <c r="E522" s="55">
        <f>D522*1.2</f>
        <v>498.41999999999996</v>
      </c>
      <c r="F522" s="212" t="s">
        <v>536</v>
      </c>
      <c r="G522" s="231"/>
    </row>
    <row r="523" spans="1:7" ht="12.75">
      <c r="A523" s="86" t="s">
        <v>968</v>
      </c>
      <c r="B523" s="46" t="s">
        <v>645</v>
      </c>
      <c r="C523" s="55">
        <v>12.78</v>
      </c>
      <c r="D523" s="55">
        <f t="shared" si="17"/>
        <v>415.34999999999997</v>
      </c>
      <c r="E523" s="55">
        <f t="shared" si="16"/>
        <v>498.41999999999996</v>
      </c>
      <c r="F523" s="212" t="s">
        <v>549</v>
      </c>
      <c r="G523" s="231"/>
    </row>
    <row r="524" spans="1:7" ht="12.75">
      <c r="A524" s="86" t="s">
        <v>150</v>
      </c>
      <c r="B524" s="46" t="s">
        <v>646</v>
      </c>
      <c r="C524" s="55">
        <v>12.78</v>
      </c>
      <c r="D524" s="55">
        <f t="shared" si="17"/>
        <v>415.34999999999997</v>
      </c>
      <c r="E524" s="55">
        <f t="shared" si="16"/>
        <v>498.41999999999996</v>
      </c>
      <c r="F524" s="212" t="s">
        <v>547</v>
      </c>
      <c r="G524" s="231"/>
    </row>
    <row r="525" spans="1:7" ht="13.5" thickBot="1">
      <c r="A525" s="78" t="s">
        <v>2361</v>
      </c>
      <c r="B525" s="109" t="s">
        <v>2362</v>
      </c>
      <c r="C525" s="80">
        <v>0.42</v>
      </c>
      <c r="D525" s="80">
        <f t="shared" si="17"/>
        <v>13.65</v>
      </c>
      <c r="E525" s="80">
        <f t="shared" si="16"/>
        <v>16.38</v>
      </c>
      <c r="F525" s="211" t="s">
        <v>2363</v>
      </c>
      <c r="G525" s="231"/>
    </row>
    <row r="526" spans="1:7" ht="13.5" thickBot="1">
      <c r="A526" s="42"/>
      <c r="B526" s="44"/>
      <c r="C526" s="45"/>
      <c r="D526" s="45"/>
      <c r="E526" s="45"/>
      <c r="F526" s="209"/>
      <c r="G526" s="231"/>
    </row>
    <row r="527" spans="1:7" ht="12.75">
      <c r="A527" s="73" t="s">
        <v>541</v>
      </c>
      <c r="B527" s="108" t="s">
        <v>564</v>
      </c>
      <c r="C527" s="75">
        <v>0.83</v>
      </c>
      <c r="D527" s="75">
        <f t="shared" si="17"/>
        <v>27</v>
      </c>
      <c r="E527" s="75">
        <f t="shared" si="16"/>
        <v>32.4</v>
      </c>
      <c r="F527" s="210" t="s">
        <v>534</v>
      </c>
      <c r="G527" s="231"/>
    </row>
    <row r="528" spans="1:7" ht="12.75">
      <c r="A528" s="86" t="s">
        <v>535</v>
      </c>
      <c r="B528" s="46" t="s">
        <v>295</v>
      </c>
      <c r="C528" s="55">
        <v>0.83</v>
      </c>
      <c r="D528" s="55">
        <f t="shared" si="17"/>
        <v>27</v>
      </c>
      <c r="E528" s="55">
        <f t="shared" si="16"/>
        <v>32.4</v>
      </c>
      <c r="F528" s="212" t="s">
        <v>536</v>
      </c>
      <c r="G528" s="231"/>
    </row>
    <row r="529" spans="1:7" ht="12.75">
      <c r="A529" s="86" t="s">
        <v>537</v>
      </c>
      <c r="B529" s="46" t="s">
        <v>294</v>
      </c>
      <c r="C529" s="55">
        <v>0.83</v>
      </c>
      <c r="D529" s="55">
        <f t="shared" si="17"/>
        <v>27</v>
      </c>
      <c r="E529" s="55">
        <f t="shared" si="16"/>
        <v>32.4</v>
      </c>
      <c r="F529" s="212" t="s">
        <v>538</v>
      </c>
      <c r="G529" s="231"/>
    </row>
    <row r="530" spans="1:7" ht="12.75">
      <c r="A530" s="86" t="s">
        <v>539</v>
      </c>
      <c r="B530" s="46" t="s">
        <v>293</v>
      </c>
      <c r="C530" s="55">
        <v>0.92</v>
      </c>
      <c r="D530" s="55">
        <f t="shared" si="17"/>
        <v>29.900000000000002</v>
      </c>
      <c r="E530" s="55">
        <f t="shared" si="16"/>
        <v>35.88</v>
      </c>
      <c r="F530" s="212" t="s">
        <v>540</v>
      </c>
      <c r="G530" s="231"/>
    </row>
    <row r="531" spans="1:7" ht="12.75">
      <c r="A531" s="86" t="s">
        <v>1116</v>
      </c>
      <c r="B531" s="46" t="s">
        <v>1015</v>
      </c>
      <c r="C531" s="55">
        <v>1.17</v>
      </c>
      <c r="D531" s="55">
        <f t="shared" si="17"/>
        <v>38.050000000000004</v>
      </c>
      <c r="E531" s="55">
        <f t="shared" si="16"/>
        <v>45.660000000000004</v>
      </c>
      <c r="F531" s="212" t="s">
        <v>542</v>
      </c>
      <c r="G531" s="231"/>
    </row>
    <row r="532" spans="1:7" ht="12.75">
      <c r="A532" s="86" t="s">
        <v>563</v>
      </c>
      <c r="B532" s="46" t="s">
        <v>566</v>
      </c>
      <c r="C532" s="55">
        <v>1.18</v>
      </c>
      <c r="D532" s="55">
        <f t="shared" si="17"/>
        <v>38.35</v>
      </c>
      <c r="E532" s="55">
        <f t="shared" si="16"/>
        <v>46.02</v>
      </c>
      <c r="F532" s="212" t="s">
        <v>536</v>
      </c>
      <c r="G532" s="231"/>
    </row>
    <row r="533" spans="1:7" ht="12.75">
      <c r="A533" s="86" t="s">
        <v>565</v>
      </c>
      <c r="B533" s="46" t="s">
        <v>1117</v>
      </c>
      <c r="C533" s="55">
        <v>2.1999999999999997</v>
      </c>
      <c r="D533" s="55">
        <f t="shared" si="17"/>
        <v>71.5</v>
      </c>
      <c r="E533" s="55">
        <f t="shared" si="16"/>
        <v>85.8</v>
      </c>
      <c r="F533" s="212" t="s">
        <v>536</v>
      </c>
      <c r="G533" s="231"/>
    </row>
    <row r="534" spans="1:7" ht="12.75">
      <c r="A534" s="86" t="s">
        <v>548</v>
      </c>
      <c r="B534" s="46" t="s">
        <v>1118</v>
      </c>
      <c r="C534" s="55">
        <v>1.99</v>
      </c>
      <c r="D534" s="55">
        <f t="shared" si="17"/>
        <v>64.7</v>
      </c>
      <c r="E534" s="55">
        <f t="shared" si="16"/>
        <v>77.64</v>
      </c>
      <c r="F534" s="212" t="s">
        <v>549</v>
      </c>
      <c r="G534" s="231"/>
    </row>
    <row r="535" spans="1:7" ht="13.5" thickBot="1">
      <c r="A535" s="78" t="s">
        <v>543</v>
      </c>
      <c r="B535" s="109" t="s">
        <v>515</v>
      </c>
      <c r="C535" s="80">
        <v>2.5</v>
      </c>
      <c r="D535" s="80">
        <f t="shared" si="17"/>
        <v>81.25</v>
      </c>
      <c r="E535" s="80">
        <f t="shared" si="16"/>
        <v>97.5</v>
      </c>
      <c r="F535" s="211" t="s">
        <v>547</v>
      </c>
      <c r="G535" s="231"/>
    </row>
    <row r="536" spans="1:7" ht="13.5" thickBot="1">
      <c r="A536" s="42"/>
      <c r="B536" s="44"/>
      <c r="C536" s="45"/>
      <c r="D536" s="45"/>
      <c r="E536" s="45"/>
      <c r="F536" s="209"/>
      <c r="G536" s="231"/>
    </row>
    <row r="537" spans="1:7" ht="12.75">
      <c r="A537" s="73" t="s">
        <v>964</v>
      </c>
      <c r="B537" s="74" t="s">
        <v>1013</v>
      </c>
      <c r="C537" s="75">
        <v>2</v>
      </c>
      <c r="D537" s="75">
        <f t="shared" si="17"/>
        <v>65</v>
      </c>
      <c r="E537" s="75">
        <f t="shared" si="16"/>
        <v>78</v>
      </c>
      <c r="F537" s="210" t="s">
        <v>1191</v>
      </c>
      <c r="G537" s="231"/>
    </row>
    <row r="538" spans="1:7" ht="12.75">
      <c r="A538" s="86" t="s">
        <v>550</v>
      </c>
      <c r="B538" s="41" t="s">
        <v>1014</v>
      </c>
      <c r="C538" s="55">
        <v>0.9400000000000001</v>
      </c>
      <c r="D538" s="55">
        <f t="shared" si="17"/>
        <v>30.55</v>
      </c>
      <c r="E538" s="55">
        <f t="shared" si="16"/>
        <v>36.66</v>
      </c>
      <c r="F538" s="212" t="s">
        <v>1191</v>
      </c>
      <c r="G538" s="231"/>
    </row>
    <row r="539" spans="1:7" ht="12.75">
      <c r="A539" s="86" t="s">
        <v>458</v>
      </c>
      <c r="B539" s="41" t="s">
        <v>460</v>
      </c>
      <c r="C539" s="55">
        <v>2.2899999999999996</v>
      </c>
      <c r="D539" s="55">
        <f t="shared" si="17"/>
        <v>74.45</v>
      </c>
      <c r="E539" s="55">
        <f t="shared" si="16"/>
        <v>89.34</v>
      </c>
      <c r="F539" s="212" t="s">
        <v>1192</v>
      </c>
      <c r="G539" s="231"/>
    </row>
    <row r="540" spans="1:7" ht="12.75">
      <c r="A540" s="86" t="s">
        <v>459</v>
      </c>
      <c r="B540" s="41" t="s">
        <v>274</v>
      </c>
      <c r="C540" s="55">
        <v>1.78</v>
      </c>
      <c r="D540" s="55">
        <f t="shared" si="17"/>
        <v>57.85</v>
      </c>
      <c r="E540" s="55">
        <f t="shared" si="16"/>
        <v>69.42</v>
      </c>
      <c r="F540" s="212" t="s">
        <v>1192</v>
      </c>
      <c r="G540" s="231"/>
    </row>
    <row r="541" spans="1:7" ht="12.75">
      <c r="A541" s="86" t="s">
        <v>1</v>
      </c>
      <c r="B541" s="41" t="s">
        <v>2</v>
      </c>
      <c r="C541" s="55">
        <v>0.96</v>
      </c>
      <c r="D541" s="55">
        <f t="shared" si="17"/>
        <v>31.200000000000003</v>
      </c>
      <c r="E541" s="55">
        <f t="shared" si="16"/>
        <v>37.440000000000005</v>
      </c>
      <c r="F541" s="212" t="s">
        <v>1191</v>
      </c>
      <c r="G541" s="231"/>
    </row>
    <row r="542" spans="1:7" ht="12.75">
      <c r="A542" s="83" t="s">
        <v>2364</v>
      </c>
      <c r="B542" s="56" t="s">
        <v>2365</v>
      </c>
      <c r="C542" s="57">
        <v>1.02</v>
      </c>
      <c r="D542" s="57">
        <f t="shared" si="17"/>
        <v>33.15</v>
      </c>
      <c r="E542" s="57">
        <f t="shared" si="16"/>
        <v>39.779999999999994</v>
      </c>
      <c r="F542" s="224" t="s">
        <v>2363</v>
      </c>
      <c r="G542" s="231"/>
    </row>
    <row r="543" spans="1:7" ht="13.5" thickBot="1">
      <c r="A543" s="78" t="s">
        <v>2234</v>
      </c>
      <c r="B543" s="79" t="s">
        <v>2299</v>
      </c>
      <c r="C543" s="80">
        <v>5.569999999999999</v>
      </c>
      <c r="D543" s="80">
        <f t="shared" si="17"/>
        <v>181.05</v>
      </c>
      <c r="E543" s="80">
        <f t="shared" si="16"/>
        <v>217.26000000000002</v>
      </c>
      <c r="F543" s="211" t="s">
        <v>2235</v>
      </c>
      <c r="G543" s="231"/>
    </row>
    <row r="544" spans="1:7" ht="12.75">
      <c r="A544" s="408" t="s">
        <v>389</v>
      </c>
      <c r="C544" s="340"/>
      <c r="D544" s="340"/>
      <c r="E544" s="340"/>
      <c r="F544" s="317"/>
      <c r="G544" s="231"/>
    </row>
    <row r="545" spans="1:7" ht="13.5" thickBot="1">
      <c r="A545" s="403" t="s">
        <v>635</v>
      </c>
      <c r="C545" s="340"/>
      <c r="D545" s="340"/>
      <c r="E545" s="340"/>
      <c r="F545" s="317"/>
      <c r="G545" s="231"/>
    </row>
    <row r="546" spans="1:7" ht="12.75">
      <c r="A546" s="73" t="s">
        <v>1811</v>
      </c>
      <c r="B546" s="74" t="s">
        <v>1812</v>
      </c>
      <c r="C546" s="75">
        <v>38.72</v>
      </c>
      <c r="D546" s="75">
        <f aca="true" t="shared" si="18" ref="D546:D557">IF(C546="","",5*ROUND(C546*$C$5/5,2))</f>
        <v>1258.4</v>
      </c>
      <c r="E546" s="75">
        <f aca="true" t="shared" si="19" ref="E546:E557">D546*1.2</f>
        <v>1510.0800000000002</v>
      </c>
      <c r="F546" s="260" t="s">
        <v>754</v>
      </c>
      <c r="G546" s="231"/>
    </row>
    <row r="547" spans="1:7" ht="12.75">
      <c r="A547" s="86" t="s">
        <v>1810</v>
      </c>
      <c r="B547" s="41" t="s">
        <v>1101</v>
      </c>
      <c r="C547" s="55">
        <v>75.86</v>
      </c>
      <c r="D547" s="55">
        <f t="shared" si="18"/>
        <v>2465.45</v>
      </c>
      <c r="E547" s="55">
        <f>D547*1.2</f>
        <v>2958.5399999999995</v>
      </c>
      <c r="F547" s="266" t="s">
        <v>754</v>
      </c>
      <c r="G547" s="231"/>
    </row>
    <row r="548" spans="1:7" ht="12.75">
      <c r="A548" s="86" t="s">
        <v>2341</v>
      </c>
      <c r="B548" s="41" t="s">
        <v>2342</v>
      </c>
      <c r="C548" s="55">
        <v>38.72</v>
      </c>
      <c r="D548" s="55">
        <f t="shared" si="18"/>
        <v>1258.4</v>
      </c>
      <c r="E548" s="55">
        <f>D548*1.2</f>
        <v>1510.0800000000002</v>
      </c>
      <c r="F548" s="266" t="s">
        <v>754</v>
      </c>
      <c r="G548" s="231"/>
    </row>
    <row r="549" spans="1:7" ht="12.75">
      <c r="A549" s="86" t="s">
        <v>2188</v>
      </c>
      <c r="B549" s="41" t="s">
        <v>2189</v>
      </c>
      <c r="C549" s="55">
        <v>75.86</v>
      </c>
      <c r="D549" s="55">
        <f t="shared" si="18"/>
        <v>2465.45</v>
      </c>
      <c r="E549" s="55">
        <f>D549*1.2</f>
        <v>2958.5399999999995</v>
      </c>
      <c r="F549" s="266" t="s">
        <v>754</v>
      </c>
      <c r="G549" s="231"/>
    </row>
    <row r="550" spans="1:7" ht="12.75">
      <c r="A550" s="86" t="s">
        <v>1718</v>
      </c>
      <c r="B550" s="41" t="s">
        <v>1719</v>
      </c>
      <c r="C550" s="55">
        <v>5.97</v>
      </c>
      <c r="D550" s="55">
        <f t="shared" si="18"/>
        <v>194.05</v>
      </c>
      <c r="E550" s="55">
        <f t="shared" si="19"/>
        <v>232.86</v>
      </c>
      <c r="F550" s="212" t="s">
        <v>1750</v>
      </c>
      <c r="G550" s="231"/>
    </row>
    <row r="551" spans="1:7" ht="12.75">
      <c r="A551" s="86" t="s">
        <v>1341</v>
      </c>
      <c r="B551" s="41" t="s">
        <v>1342</v>
      </c>
      <c r="C551" s="55">
        <v>31.01</v>
      </c>
      <c r="D551" s="55">
        <f t="shared" si="18"/>
        <v>1007.8499999999999</v>
      </c>
      <c r="E551" s="55">
        <f t="shared" si="19"/>
        <v>1209.4199999999998</v>
      </c>
      <c r="F551" s="212" t="s">
        <v>1343</v>
      </c>
      <c r="G551" s="231"/>
    </row>
    <row r="552" spans="1:7" ht="12.75">
      <c r="A552" s="86" t="s">
        <v>1363</v>
      </c>
      <c r="B552" s="41" t="s">
        <v>1345</v>
      </c>
      <c r="C552" s="55">
        <v>12.07</v>
      </c>
      <c r="D552" s="55">
        <f t="shared" si="18"/>
        <v>392.29999999999995</v>
      </c>
      <c r="E552" s="55">
        <f t="shared" si="19"/>
        <v>470.75999999999993</v>
      </c>
      <c r="F552" s="212" t="s">
        <v>1344</v>
      </c>
      <c r="G552" s="231"/>
    </row>
    <row r="553" spans="1:7" ht="12.75">
      <c r="A553" s="86" t="s">
        <v>1830</v>
      </c>
      <c r="B553" s="41" t="s">
        <v>1083</v>
      </c>
      <c r="C553" s="55">
        <v>2.6399999999999997</v>
      </c>
      <c r="D553" s="55">
        <f t="shared" si="18"/>
        <v>85.8</v>
      </c>
      <c r="E553" s="55">
        <f t="shared" si="19"/>
        <v>102.96</v>
      </c>
      <c r="F553" s="212" t="s">
        <v>532</v>
      </c>
      <c r="G553" s="231"/>
    </row>
    <row r="554" spans="1:7" ht="12.75">
      <c r="A554" s="86" t="s">
        <v>1047</v>
      </c>
      <c r="B554" s="41" t="s">
        <v>427</v>
      </c>
      <c r="C554" s="55">
        <v>3.4499999999999997</v>
      </c>
      <c r="D554" s="55">
        <f t="shared" si="18"/>
        <v>112.15</v>
      </c>
      <c r="E554" s="55">
        <f t="shared" si="19"/>
        <v>134.58</v>
      </c>
      <c r="F554" s="212" t="s">
        <v>532</v>
      </c>
      <c r="G554" s="231"/>
    </row>
    <row r="555" spans="1:7" ht="12.75">
      <c r="A555" s="86" t="s">
        <v>1845</v>
      </c>
      <c r="B555" s="41" t="s">
        <v>1699</v>
      </c>
      <c r="C555" s="55">
        <v>16.3</v>
      </c>
      <c r="D555" s="55">
        <f t="shared" si="18"/>
        <v>529.75</v>
      </c>
      <c r="E555" s="55">
        <f t="shared" si="19"/>
        <v>635.6999999999999</v>
      </c>
      <c r="F555" s="212" t="s">
        <v>1717</v>
      </c>
      <c r="G555" s="231"/>
    </row>
    <row r="556" spans="1:7" ht="12.75">
      <c r="A556" s="83" t="s">
        <v>1836</v>
      </c>
      <c r="B556" s="56" t="s">
        <v>1837</v>
      </c>
      <c r="C556" s="57">
        <v>5.14</v>
      </c>
      <c r="D556" s="57">
        <f t="shared" si="18"/>
        <v>167.04999999999998</v>
      </c>
      <c r="E556" s="57">
        <f t="shared" si="19"/>
        <v>200.45999999999998</v>
      </c>
      <c r="F556" s="224" t="s">
        <v>532</v>
      </c>
      <c r="G556" s="231"/>
    </row>
    <row r="557" spans="1:7" ht="13.5" thickBot="1">
      <c r="A557" s="78" t="s">
        <v>1082</v>
      </c>
      <c r="B557" s="79" t="s">
        <v>1084</v>
      </c>
      <c r="C557" s="80">
        <v>4.29</v>
      </c>
      <c r="D557" s="80">
        <f t="shared" si="18"/>
        <v>139.45</v>
      </c>
      <c r="E557" s="80">
        <f t="shared" si="19"/>
        <v>167.33999999999997</v>
      </c>
      <c r="F557" s="211" t="s">
        <v>532</v>
      </c>
      <c r="G557" s="231"/>
    </row>
    <row r="558" ht="12.75">
      <c r="G558" s="231"/>
    </row>
    <row r="559" ht="12.75">
      <c r="G559" s="231"/>
    </row>
    <row r="560" ht="12.75">
      <c r="G560" s="231"/>
    </row>
  </sheetData>
  <sheetProtection/>
  <mergeCells count="2">
    <mergeCell ref="A8:F8"/>
    <mergeCell ref="E6:E7"/>
  </mergeCells>
  <printOptions/>
  <pageMargins left="0.5905511811023623" right="0.31496062992125984" top="0.2755905511811024" bottom="0.35433070866141736" header="0.1968503937007874" footer="0.1968503937007874"/>
  <pageSetup fitToHeight="0" fitToWidth="1" horizontalDpi="600" verticalDpi="600" orientation="landscape" paperSize="9" scale="80" r:id="rId2"/>
  <headerFooter alignWithMargins="0">
    <oddFooter>&amp;LПрайс-лист/EV/MIG-MAG&amp;C&amp;P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G294"/>
  <sheetViews>
    <sheetView zoomScaleSheetLayoutView="75" workbookViewId="0" topLeftCell="A1">
      <pane ySplit="7" topLeftCell="A8" activePane="bottomLeft" state="frozen"/>
      <selection pane="topLeft" activeCell="A1" sqref="A1"/>
      <selection pane="bottomLeft" activeCell="C5" sqref="C5"/>
    </sheetView>
  </sheetViews>
  <sheetFormatPr defaultColWidth="9.00390625" defaultRowHeight="12.75"/>
  <cols>
    <col min="1" max="1" width="10.75390625" style="32" customWidth="1"/>
    <col min="2" max="2" width="45.625" style="33" customWidth="1"/>
    <col min="3" max="5" width="8.75390625" style="32" customWidth="1"/>
    <col min="6" max="6" width="91.75390625" style="32" customWidth="1"/>
    <col min="7" max="7" width="9.00390625" style="32" customWidth="1"/>
    <col min="8" max="16384" width="9.125" style="36" customWidth="1"/>
  </cols>
  <sheetData>
    <row r="1" spans="1:6" s="166" customFormat="1" ht="19.5" customHeight="1">
      <c r="A1" s="23" t="s">
        <v>2350</v>
      </c>
      <c r="B1" s="23"/>
      <c r="C1" s="5"/>
      <c r="D1" s="5"/>
      <c r="E1" s="47"/>
      <c r="F1" s="14"/>
    </row>
    <row r="2" spans="1:6" s="166" customFormat="1" ht="19.5" customHeight="1">
      <c r="A2" s="24" t="s">
        <v>997</v>
      </c>
      <c r="B2" s="24"/>
      <c r="C2" s="6"/>
      <c r="D2" s="6"/>
      <c r="E2" s="48"/>
      <c r="F2" s="3"/>
    </row>
    <row r="3" spans="1:6" s="166" customFormat="1" ht="15" customHeight="1" thickBot="1">
      <c r="A3" s="21" t="s">
        <v>999</v>
      </c>
      <c r="B3" s="2"/>
      <c r="C3" s="3"/>
      <c r="D3" s="3"/>
      <c r="E3" s="49"/>
      <c r="F3" s="7"/>
    </row>
    <row r="4" spans="1:6" s="166" customFormat="1" ht="15" customHeight="1" thickBot="1" thickTop="1">
      <c r="A4" s="1"/>
      <c r="B4" s="21"/>
      <c r="C4" s="346" t="s">
        <v>1802</v>
      </c>
      <c r="D4" s="348">
        <v>43139</v>
      </c>
      <c r="E4" s="347" t="s">
        <v>1805</v>
      </c>
      <c r="F4" s="8"/>
    </row>
    <row r="5" spans="1:6" s="166" customFormat="1" ht="19.5" customHeight="1" thickBot="1" thickTop="1">
      <c r="A5" s="28" t="s">
        <v>1022</v>
      </c>
      <c r="B5" s="2"/>
      <c r="C5" s="421">
        <v>32.5</v>
      </c>
      <c r="D5" s="344" t="s">
        <v>1801</v>
      </c>
      <c r="E5" s="345"/>
      <c r="F5" s="164" t="s">
        <v>998</v>
      </c>
    </row>
    <row r="6" spans="1:6" s="166" customFormat="1" ht="19.5" customHeight="1" thickBot="1" thickTop="1">
      <c r="A6" s="147"/>
      <c r="B6" s="147"/>
      <c r="C6" s="203" t="s">
        <v>1794</v>
      </c>
      <c r="D6" s="204"/>
      <c r="E6" s="451" t="s">
        <v>1797</v>
      </c>
      <c r="F6" s="141"/>
    </row>
    <row r="7" spans="1:6" s="166" customFormat="1" ht="19.5" customHeight="1" thickBot="1" thickTop="1">
      <c r="A7" s="148" t="s">
        <v>461</v>
      </c>
      <c r="B7" s="149" t="s">
        <v>500</v>
      </c>
      <c r="C7" s="339" t="s">
        <v>1795</v>
      </c>
      <c r="D7" s="148" t="s">
        <v>1796</v>
      </c>
      <c r="E7" s="452"/>
      <c r="F7" s="144" t="s">
        <v>1034</v>
      </c>
    </row>
    <row r="8" spans="1:6" s="29" customFormat="1" ht="18" customHeight="1" thickTop="1">
      <c r="A8" s="449"/>
      <c r="B8" s="453"/>
      <c r="C8" s="453"/>
      <c r="D8" s="453"/>
      <c r="E8" s="453"/>
      <c r="F8" s="453"/>
    </row>
    <row r="9" spans="1:6" ht="18">
      <c r="A9" s="37" t="s">
        <v>2227</v>
      </c>
      <c r="B9" s="34"/>
      <c r="C9" s="12"/>
      <c r="D9" s="12"/>
      <c r="E9" s="12"/>
      <c r="F9" s="12"/>
    </row>
    <row r="10" spans="1:7" s="17" customFormat="1" ht="12.75">
      <c r="A10" s="53" t="s">
        <v>370</v>
      </c>
      <c r="B10" s="53"/>
      <c r="C10" s="52"/>
      <c r="D10" s="52"/>
      <c r="E10" s="52"/>
      <c r="F10" s="4"/>
      <c r="G10" s="29"/>
    </row>
    <row r="11" spans="1:6" ht="12.75">
      <c r="A11" s="38" t="s">
        <v>152</v>
      </c>
      <c r="B11" s="30"/>
      <c r="C11" s="12"/>
      <c r="D11" s="12"/>
      <c r="E11" s="12"/>
      <c r="F11" s="12"/>
    </row>
    <row r="12" spans="1:6" ht="12.75">
      <c r="A12" s="38" t="s">
        <v>627</v>
      </c>
      <c r="B12" s="30"/>
      <c r="C12" s="12"/>
      <c r="D12" s="12"/>
      <c r="E12" s="12"/>
      <c r="F12" s="12"/>
    </row>
    <row r="13" spans="1:6" ht="12.75">
      <c r="A13" s="167" t="s">
        <v>1723</v>
      </c>
      <c r="B13" s="54"/>
      <c r="C13" s="54"/>
      <c r="D13" s="54"/>
      <c r="E13" s="54"/>
      <c r="F13" s="54"/>
    </row>
    <row r="14" spans="1:6" ht="12.75">
      <c r="A14" s="9" t="s">
        <v>1245</v>
      </c>
      <c r="B14" s="30"/>
      <c r="C14" s="349">
        <f>C5</f>
        <v>32.5</v>
      </c>
      <c r="D14" s="207"/>
      <c r="E14" s="12"/>
      <c r="F14" s="12"/>
    </row>
    <row r="15" spans="1:6" ht="15" customHeight="1" thickBot="1">
      <c r="A15" s="37" t="s">
        <v>493</v>
      </c>
      <c r="B15" s="39"/>
      <c r="C15" s="350">
        <f>C5</f>
        <v>32.5</v>
      </c>
      <c r="D15" s="12"/>
      <c r="E15" s="12"/>
      <c r="F15" s="65" t="s">
        <v>129</v>
      </c>
    </row>
    <row r="16" spans="1:7" ht="12.75">
      <c r="A16" s="99" t="s">
        <v>1349</v>
      </c>
      <c r="B16" s="114" t="s">
        <v>1721</v>
      </c>
      <c r="C16" s="76">
        <v>91.89999999999999</v>
      </c>
      <c r="D16" s="76">
        <f>IF(C16="","",5*ROUND(C16*$C$5/5,2))</f>
        <v>2986.75</v>
      </c>
      <c r="E16" s="76">
        <f>D16*1.2</f>
        <v>3584.1</v>
      </c>
      <c r="F16" s="77" t="s">
        <v>485</v>
      </c>
      <c r="G16" s="231"/>
    </row>
    <row r="17" spans="1:7" ht="12.75">
      <c r="A17" s="100" t="s">
        <v>305</v>
      </c>
      <c r="B17" s="31" t="s">
        <v>1722</v>
      </c>
      <c r="C17" s="10">
        <v>117.5</v>
      </c>
      <c r="D17" s="10">
        <f aca="true" t="shared" si="0" ref="D17:D81">IF(C17="","",5*ROUND(C17*$C$5/5,2))</f>
        <v>3818.75</v>
      </c>
      <c r="E17" s="10">
        <f aca="true" t="shared" si="1" ref="E17:E88">D17*1.2</f>
        <v>4582.5</v>
      </c>
      <c r="F17" s="84" t="s">
        <v>485</v>
      </c>
      <c r="G17" s="231"/>
    </row>
    <row r="18" spans="1:7" ht="12.75">
      <c r="A18" s="100" t="s">
        <v>1246</v>
      </c>
      <c r="B18" s="31" t="s">
        <v>1733</v>
      </c>
      <c r="C18" s="10">
        <v>133.1</v>
      </c>
      <c r="D18" s="10">
        <f t="shared" si="0"/>
        <v>4325.75</v>
      </c>
      <c r="E18" s="10">
        <f t="shared" si="1"/>
        <v>5190.9</v>
      </c>
      <c r="F18" s="84" t="s">
        <v>485</v>
      </c>
      <c r="G18" s="231"/>
    </row>
    <row r="19" spans="1:7" ht="12.75">
      <c r="A19" s="100" t="s">
        <v>1350</v>
      </c>
      <c r="B19" s="31" t="s">
        <v>1724</v>
      </c>
      <c r="C19" s="10">
        <v>98.1</v>
      </c>
      <c r="D19" s="10">
        <f t="shared" si="0"/>
        <v>3188.25</v>
      </c>
      <c r="E19" s="10">
        <f t="shared" si="1"/>
        <v>3825.8999999999996</v>
      </c>
      <c r="F19" s="84" t="s">
        <v>1000</v>
      </c>
      <c r="G19" s="231"/>
    </row>
    <row r="20" spans="1:7" ht="12.75">
      <c r="A20" s="100" t="s">
        <v>1351</v>
      </c>
      <c r="B20" s="31" t="s">
        <v>1725</v>
      </c>
      <c r="C20" s="10">
        <v>122.1</v>
      </c>
      <c r="D20" s="10">
        <f t="shared" si="0"/>
        <v>3968.25</v>
      </c>
      <c r="E20" s="10">
        <f t="shared" si="1"/>
        <v>4761.9</v>
      </c>
      <c r="F20" s="84" t="s">
        <v>1000</v>
      </c>
      <c r="G20" s="231"/>
    </row>
    <row r="21" spans="1:7" s="29" customFormat="1" ht="12.75">
      <c r="A21" s="100" t="s">
        <v>1247</v>
      </c>
      <c r="B21" s="31" t="s">
        <v>1726</v>
      </c>
      <c r="C21" s="10">
        <v>142.1</v>
      </c>
      <c r="D21" s="10">
        <f t="shared" si="0"/>
        <v>4618.25</v>
      </c>
      <c r="E21" s="10">
        <f t="shared" si="1"/>
        <v>5541.9</v>
      </c>
      <c r="F21" s="84" t="s">
        <v>1000</v>
      </c>
      <c r="G21" s="231"/>
    </row>
    <row r="22" spans="1:7" ht="12.75">
      <c r="A22" s="100" t="s">
        <v>306</v>
      </c>
      <c r="B22" s="31" t="s">
        <v>1727</v>
      </c>
      <c r="C22" s="10">
        <v>98.8</v>
      </c>
      <c r="D22" s="10">
        <f t="shared" si="0"/>
        <v>3211</v>
      </c>
      <c r="E22" s="10">
        <f t="shared" si="1"/>
        <v>3853.2</v>
      </c>
      <c r="F22" s="84" t="s">
        <v>1000</v>
      </c>
      <c r="G22" s="231"/>
    </row>
    <row r="23" spans="1:7" s="17" customFormat="1" ht="12.75">
      <c r="A23" s="100" t="s">
        <v>1023</v>
      </c>
      <c r="B23" s="11" t="s">
        <v>1728</v>
      </c>
      <c r="C23" s="10">
        <v>127.5</v>
      </c>
      <c r="D23" s="10">
        <f t="shared" si="0"/>
        <v>4143.75</v>
      </c>
      <c r="E23" s="10">
        <f t="shared" si="1"/>
        <v>4972.5</v>
      </c>
      <c r="F23" s="93" t="s">
        <v>76</v>
      </c>
      <c r="G23" s="231"/>
    </row>
    <row r="24" spans="1:7" ht="12.75">
      <c r="A24" s="100" t="s">
        <v>1023</v>
      </c>
      <c r="B24" s="11" t="s">
        <v>1729</v>
      </c>
      <c r="C24" s="10">
        <v>160.79999999999998</v>
      </c>
      <c r="D24" s="10">
        <f t="shared" si="0"/>
        <v>5226</v>
      </c>
      <c r="E24" s="10">
        <f t="shared" si="1"/>
        <v>6271.2</v>
      </c>
      <c r="F24" s="93" t="s">
        <v>76</v>
      </c>
      <c r="G24" s="231"/>
    </row>
    <row r="25" spans="1:7" ht="12.75">
      <c r="A25" s="100" t="s">
        <v>1248</v>
      </c>
      <c r="B25" s="31" t="s">
        <v>1730</v>
      </c>
      <c r="C25" s="10">
        <v>186.29999999999998</v>
      </c>
      <c r="D25" s="10">
        <f t="shared" si="0"/>
        <v>6054.75</v>
      </c>
      <c r="E25" s="10">
        <f t="shared" si="1"/>
        <v>7265.7</v>
      </c>
      <c r="F25" s="93" t="s">
        <v>76</v>
      </c>
      <c r="G25" s="231"/>
    </row>
    <row r="26" spans="1:7" ht="12.75">
      <c r="A26" s="100" t="s">
        <v>1255</v>
      </c>
      <c r="B26" s="31" t="s">
        <v>1731</v>
      </c>
      <c r="C26" s="10">
        <v>106.89999999999999</v>
      </c>
      <c r="D26" s="10">
        <f t="shared" si="0"/>
        <v>3474.25</v>
      </c>
      <c r="E26" s="10">
        <f t="shared" si="1"/>
        <v>4169.099999999999</v>
      </c>
      <c r="F26" s="84" t="s">
        <v>486</v>
      </c>
      <c r="G26" s="231"/>
    </row>
    <row r="27" spans="1:7" ht="12.75">
      <c r="A27" s="100" t="s">
        <v>1372</v>
      </c>
      <c r="B27" s="11" t="s">
        <v>1732</v>
      </c>
      <c r="C27" s="10">
        <v>109.5</v>
      </c>
      <c r="D27" s="10">
        <f t="shared" si="0"/>
        <v>3558.75</v>
      </c>
      <c r="E27" s="10">
        <f t="shared" si="1"/>
        <v>4270.5</v>
      </c>
      <c r="F27" s="93" t="s">
        <v>487</v>
      </c>
      <c r="G27" s="231"/>
    </row>
    <row r="28" spans="1:7" ht="12.75">
      <c r="A28" s="422" t="s">
        <v>2249</v>
      </c>
      <c r="B28" s="423" t="s">
        <v>2250</v>
      </c>
      <c r="C28" s="424">
        <v>182.9</v>
      </c>
      <c r="D28" s="424">
        <f t="shared" si="0"/>
        <v>5944.25</v>
      </c>
      <c r="E28" s="424">
        <f t="shared" si="1"/>
        <v>7133.099999999999</v>
      </c>
      <c r="F28" s="425" t="s">
        <v>2251</v>
      </c>
      <c r="G28" s="231"/>
    </row>
    <row r="29" spans="1:7" ht="12.75">
      <c r="A29" s="448" t="s">
        <v>2416</v>
      </c>
      <c r="B29" s="31" t="s">
        <v>2417</v>
      </c>
      <c r="C29" s="10">
        <v>116.9</v>
      </c>
      <c r="D29" s="10">
        <f>IF(C29="","",5*ROUND(C29*$C$5/5,2))</f>
        <v>3799.25</v>
      </c>
      <c r="E29" s="10">
        <f>D29*1.2</f>
        <v>4559.099999999999</v>
      </c>
      <c r="F29" s="84" t="s">
        <v>2418</v>
      </c>
      <c r="G29" s="231"/>
    </row>
    <row r="30" spans="1:7" ht="12.75">
      <c r="A30" s="100" t="s">
        <v>1352</v>
      </c>
      <c r="B30" s="31" t="s">
        <v>1734</v>
      </c>
      <c r="C30" s="10">
        <v>134.5</v>
      </c>
      <c r="D30" s="10">
        <f t="shared" si="0"/>
        <v>4371.25</v>
      </c>
      <c r="E30" s="10">
        <f t="shared" si="1"/>
        <v>5245.5</v>
      </c>
      <c r="F30" s="84" t="s">
        <v>486</v>
      </c>
      <c r="G30" s="231"/>
    </row>
    <row r="31" spans="1:7" ht="12.75">
      <c r="A31" s="100" t="s">
        <v>1353</v>
      </c>
      <c r="B31" s="31" t="s">
        <v>1735</v>
      </c>
      <c r="C31" s="10">
        <v>172</v>
      </c>
      <c r="D31" s="10">
        <f t="shared" si="0"/>
        <v>5590</v>
      </c>
      <c r="E31" s="10">
        <f t="shared" si="1"/>
        <v>6708</v>
      </c>
      <c r="F31" s="84" t="s">
        <v>486</v>
      </c>
      <c r="G31" s="231"/>
    </row>
    <row r="32" spans="1:7" s="29" customFormat="1" ht="12.75">
      <c r="A32" s="100" t="s">
        <v>1354</v>
      </c>
      <c r="B32" s="11" t="s">
        <v>1736</v>
      </c>
      <c r="C32" s="10">
        <v>138.5</v>
      </c>
      <c r="D32" s="10">
        <f t="shared" si="0"/>
        <v>4501.25</v>
      </c>
      <c r="E32" s="10">
        <f t="shared" si="1"/>
        <v>5401.5</v>
      </c>
      <c r="F32" s="93" t="s">
        <v>488</v>
      </c>
      <c r="G32" s="231"/>
    </row>
    <row r="33" spans="1:7" s="29" customFormat="1" ht="12.75">
      <c r="A33" s="422" t="s">
        <v>2259</v>
      </c>
      <c r="B33" s="423" t="s">
        <v>2252</v>
      </c>
      <c r="C33" s="424">
        <v>236.7</v>
      </c>
      <c r="D33" s="424">
        <f t="shared" si="0"/>
        <v>7692.75</v>
      </c>
      <c r="E33" s="424">
        <f t="shared" si="1"/>
        <v>9231.3</v>
      </c>
      <c r="F33" s="425" t="s">
        <v>2253</v>
      </c>
      <c r="G33" s="231"/>
    </row>
    <row r="34" spans="1:7" ht="12.75">
      <c r="A34" s="100" t="s">
        <v>1024</v>
      </c>
      <c r="B34" s="11" t="s">
        <v>1737</v>
      </c>
      <c r="C34" s="10">
        <v>180</v>
      </c>
      <c r="D34" s="10">
        <f t="shared" si="0"/>
        <v>5850</v>
      </c>
      <c r="E34" s="10">
        <f t="shared" si="1"/>
        <v>7020</v>
      </c>
      <c r="F34" s="93" t="s">
        <v>488</v>
      </c>
      <c r="G34" s="231"/>
    </row>
    <row r="35" spans="1:7" ht="12.75">
      <c r="A35" s="100" t="s">
        <v>1158</v>
      </c>
      <c r="B35" s="31" t="s">
        <v>526</v>
      </c>
      <c r="C35" s="10">
        <v>17.400000000000002</v>
      </c>
      <c r="D35" s="10">
        <f t="shared" si="0"/>
        <v>565.5</v>
      </c>
      <c r="E35" s="10">
        <f t="shared" si="1"/>
        <v>678.6</v>
      </c>
      <c r="F35" s="84"/>
      <c r="G35" s="231"/>
    </row>
    <row r="36" spans="1:7" ht="12.75">
      <c r="A36" s="100" t="s">
        <v>1159</v>
      </c>
      <c r="B36" s="31" t="s">
        <v>971</v>
      </c>
      <c r="C36" s="10">
        <v>23</v>
      </c>
      <c r="D36" s="10">
        <f t="shared" si="0"/>
        <v>747.5</v>
      </c>
      <c r="E36" s="10">
        <f t="shared" si="1"/>
        <v>897</v>
      </c>
      <c r="F36" s="84" t="s">
        <v>1027</v>
      </c>
      <c r="G36" s="231"/>
    </row>
    <row r="37" spans="1:7" ht="13.5" customHeight="1">
      <c r="A37" s="100" t="s">
        <v>1160</v>
      </c>
      <c r="B37" s="31" t="s">
        <v>525</v>
      </c>
      <c r="C37" s="10">
        <v>17.400000000000002</v>
      </c>
      <c r="D37" s="10">
        <f t="shared" si="0"/>
        <v>565.5</v>
      </c>
      <c r="E37" s="10">
        <f t="shared" si="1"/>
        <v>678.6</v>
      </c>
      <c r="F37" s="84"/>
      <c r="G37" s="231"/>
    </row>
    <row r="38" spans="1:7" ht="13.5" customHeight="1">
      <c r="A38" s="116" t="s">
        <v>1161</v>
      </c>
      <c r="B38" s="163" t="s">
        <v>1025</v>
      </c>
      <c r="C38" s="19">
        <v>26.5</v>
      </c>
      <c r="D38" s="19">
        <f t="shared" si="0"/>
        <v>861.25</v>
      </c>
      <c r="E38" s="19">
        <f t="shared" si="1"/>
        <v>1033.5</v>
      </c>
      <c r="F38" s="106"/>
      <c r="G38" s="231"/>
    </row>
    <row r="39" spans="1:7" ht="14.25" customHeight="1">
      <c r="A39" s="100" t="s">
        <v>153</v>
      </c>
      <c r="B39" s="31" t="s">
        <v>524</v>
      </c>
      <c r="C39" s="10">
        <v>19.1</v>
      </c>
      <c r="D39" s="10">
        <f t="shared" si="0"/>
        <v>620.75</v>
      </c>
      <c r="E39" s="10">
        <f t="shared" si="1"/>
        <v>744.9</v>
      </c>
      <c r="F39" s="84"/>
      <c r="G39" s="231"/>
    </row>
    <row r="40" spans="1:7" ht="12.75">
      <c r="A40" s="100" t="s">
        <v>154</v>
      </c>
      <c r="B40" s="31" t="s">
        <v>1026</v>
      </c>
      <c r="C40" s="10">
        <v>29.8</v>
      </c>
      <c r="D40" s="10">
        <f t="shared" si="0"/>
        <v>968.5</v>
      </c>
      <c r="E40" s="10">
        <f t="shared" si="1"/>
        <v>1162.2</v>
      </c>
      <c r="F40" s="84"/>
      <c r="G40" s="231"/>
    </row>
    <row r="41" spans="1:7" ht="12.75" customHeight="1">
      <c r="A41" s="100" t="s">
        <v>29</v>
      </c>
      <c r="B41" s="31" t="s">
        <v>1275</v>
      </c>
      <c r="C41" s="10">
        <v>39.7</v>
      </c>
      <c r="D41" s="10">
        <f t="shared" si="0"/>
        <v>1290.25</v>
      </c>
      <c r="E41" s="10">
        <f t="shared" si="1"/>
        <v>1548.3</v>
      </c>
      <c r="F41" s="84"/>
      <c r="G41" s="231"/>
    </row>
    <row r="42" spans="1:7" ht="13.5" thickBot="1">
      <c r="A42" s="101" t="s">
        <v>30</v>
      </c>
      <c r="B42" s="115" t="s">
        <v>1276</v>
      </c>
      <c r="C42" s="81">
        <v>34.800000000000004</v>
      </c>
      <c r="D42" s="81">
        <f t="shared" si="0"/>
        <v>1131</v>
      </c>
      <c r="E42" s="81">
        <f t="shared" si="1"/>
        <v>1357.2</v>
      </c>
      <c r="F42" s="82"/>
      <c r="G42" s="231"/>
    </row>
    <row r="43" spans="1:7" ht="12.75">
      <c r="A43" s="18"/>
      <c r="B43" s="30"/>
      <c r="C43" s="12" t="s">
        <v>2349</v>
      </c>
      <c r="D43" s="12">
        <f t="shared" si="0"/>
      </c>
      <c r="E43" s="12"/>
      <c r="F43" s="30"/>
      <c r="G43" s="231"/>
    </row>
    <row r="44" spans="1:7" ht="13.5" thickBot="1">
      <c r="A44" s="65" t="s">
        <v>990</v>
      </c>
      <c r="B44" s="30"/>
      <c r="C44" s="12" t="s">
        <v>2349</v>
      </c>
      <c r="D44" s="12">
        <f t="shared" si="0"/>
      </c>
      <c r="E44" s="12"/>
      <c r="F44" s="13"/>
      <c r="G44" s="231"/>
    </row>
    <row r="45" spans="1:7" ht="12.75">
      <c r="A45" s="99" t="s">
        <v>494</v>
      </c>
      <c r="B45" s="114" t="s">
        <v>1738</v>
      </c>
      <c r="C45" s="76">
        <v>90.8</v>
      </c>
      <c r="D45" s="76">
        <f t="shared" si="0"/>
        <v>2951</v>
      </c>
      <c r="E45" s="76">
        <f t="shared" si="1"/>
        <v>3541.2</v>
      </c>
      <c r="F45" s="77" t="s">
        <v>485</v>
      </c>
      <c r="G45" s="231"/>
    </row>
    <row r="46" spans="1:7" ht="12.75">
      <c r="A46" s="100" t="s">
        <v>495</v>
      </c>
      <c r="B46" s="31" t="s">
        <v>1739</v>
      </c>
      <c r="C46" s="10">
        <v>115.19999999999999</v>
      </c>
      <c r="D46" s="10">
        <f t="shared" si="0"/>
        <v>3744</v>
      </c>
      <c r="E46" s="10">
        <f t="shared" si="1"/>
        <v>4492.8</v>
      </c>
      <c r="F46" s="84" t="s">
        <v>485</v>
      </c>
      <c r="G46" s="231"/>
    </row>
    <row r="47" spans="1:7" ht="12.75">
      <c r="A47" s="100" t="s">
        <v>1108</v>
      </c>
      <c r="B47" s="31" t="s">
        <v>1740</v>
      </c>
      <c r="C47" s="10">
        <v>90.8</v>
      </c>
      <c r="D47" s="10">
        <f t="shared" si="0"/>
        <v>2951</v>
      </c>
      <c r="E47" s="10">
        <f t="shared" si="1"/>
        <v>3541.2</v>
      </c>
      <c r="F47" s="84" t="s">
        <v>1000</v>
      </c>
      <c r="G47" s="231"/>
    </row>
    <row r="48" spans="1:7" ht="12.75">
      <c r="A48" s="100" t="s">
        <v>1109</v>
      </c>
      <c r="B48" s="31" t="s">
        <v>1741</v>
      </c>
      <c r="C48" s="10">
        <v>115.19999999999999</v>
      </c>
      <c r="D48" s="10">
        <f t="shared" si="0"/>
        <v>3744</v>
      </c>
      <c r="E48" s="10">
        <f t="shared" si="1"/>
        <v>4492.8</v>
      </c>
      <c r="F48" s="84" t="s">
        <v>1000</v>
      </c>
      <c r="G48" s="231"/>
    </row>
    <row r="49" spans="1:7" ht="12.75">
      <c r="A49" s="100" t="s">
        <v>1112</v>
      </c>
      <c r="B49" s="31" t="s">
        <v>1742</v>
      </c>
      <c r="C49" s="10">
        <v>106.5</v>
      </c>
      <c r="D49" s="10">
        <f t="shared" si="0"/>
        <v>3461.25</v>
      </c>
      <c r="E49" s="10">
        <f t="shared" si="1"/>
        <v>4153.5</v>
      </c>
      <c r="F49" s="84" t="s">
        <v>2256</v>
      </c>
      <c r="G49" s="231"/>
    </row>
    <row r="50" spans="1:7" ht="12.75">
      <c r="A50" s="100" t="s">
        <v>1113</v>
      </c>
      <c r="B50" s="31" t="s">
        <v>1743</v>
      </c>
      <c r="C50" s="10">
        <v>131</v>
      </c>
      <c r="D50" s="10">
        <f t="shared" si="0"/>
        <v>4257.5</v>
      </c>
      <c r="E50" s="10">
        <f t="shared" si="1"/>
        <v>5109</v>
      </c>
      <c r="F50" s="84" t="s">
        <v>2257</v>
      </c>
      <c r="G50" s="231"/>
    </row>
    <row r="51" spans="1:7" ht="12.75">
      <c r="A51" s="100" t="s">
        <v>1110</v>
      </c>
      <c r="B51" s="31" t="s">
        <v>1744</v>
      </c>
      <c r="C51" s="10">
        <v>113.6</v>
      </c>
      <c r="D51" s="10">
        <f t="shared" si="0"/>
        <v>3692</v>
      </c>
      <c r="E51" s="10">
        <f t="shared" si="1"/>
        <v>4430.4</v>
      </c>
      <c r="F51" s="84" t="s">
        <v>486</v>
      </c>
      <c r="G51" s="231"/>
    </row>
    <row r="52" spans="1:7" ht="12.75">
      <c r="A52" s="100" t="s">
        <v>1111</v>
      </c>
      <c r="B52" s="31" t="s">
        <v>1745</v>
      </c>
      <c r="C52" s="10">
        <v>138.9</v>
      </c>
      <c r="D52" s="10">
        <f t="shared" si="0"/>
        <v>4514.25</v>
      </c>
      <c r="E52" s="10">
        <f t="shared" si="1"/>
        <v>5417.099999999999</v>
      </c>
      <c r="F52" s="84" t="s">
        <v>486</v>
      </c>
      <c r="G52" s="231"/>
    </row>
    <row r="53" spans="1:7" ht="12.75">
      <c r="A53" s="100" t="s">
        <v>1114</v>
      </c>
      <c r="B53" s="31" t="s">
        <v>1746</v>
      </c>
      <c r="C53" s="10">
        <v>126.19999999999999</v>
      </c>
      <c r="D53" s="10">
        <f t="shared" si="0"/>
        <v>4101.5</v>
      </c>
      <c r="E53" s="10">
        <f t="shared" si="1"/>
        <v>4921.8</v>
      </c>
      <c r="F53" s="84" t="s">
        <v>2258</v>
      </c>
      <c r="G53" s="231"/>
    </row>
    <row r="54" spans="1:7" ht="12.75">
      <c r="A54" s="100" t="s">
        <v>1115</v>
      </c>
      <c r="B54" s="31" t="s">
        <v>1747</v>
      </c>
      <c r="C54" s="10">
        <v>151.4</v>
      </c>
      <c r="D54" s="10">
        <f t="shared" si="0"/>
        <v>4920.5</v>
      </c>
      <c r="E54" s="10">
        <f t="shared" si="1"/>
        <v>5904.599999999999</v>
      </c>
      <c r="F54" s="84" t="s">
        <v>2258</v>
      </c>
      <c r="G54" s="231"/>
    </row>
    <row r="55" spans="1:7" ht="12.75">
      <c r="A55" s="100" t="s">
        <v>903</v>
      </c>
      <c r="B55" s="11" t="s">
        <v>904</v>
      </c>
      <c r="C55" s="10">
        <v>20.700000000000003</v>
      </c>
      <c r="D55" s="10">
        <f t="shared" si="0"/>
        <v>672.75</v>
      </c>
      <c r="E55" s="10">
        <f t="shared" si="1"/>
        <v>807.3</v>
      </c>
      <c r="F55" s="84"/>
      <c r="G55" s="231"/>
    </row>
    <row r="56" spans="1:7" ht="12" customHeight="1">
      <c r="A56" s="100" t="s">
        <v>905</v>
      </c>
      <c r="B56" s="11" t="s">
        <v>771</v>
      </c>
      <c r="C56" s="10">
        <v>22.200000000000003</v>
      </c>
      <c r="D56" s="10">
        <f t="shared" si="0"/>
        <v>721.5</v>
      </c>
      <c r="E56" s="10">
        <f t="shared" si="1"/>
        <v>865.8</v>
      </c>
      <c r="F56" s="84"/>
      <c r="G56" s="231"/>
    </row>
    <row r="57" spans="1:7" ht="12.75">
      <c r="A57" s="100" t="s">
        <v>889</v>
      </c>
      <c r="B57" s="31" t="s">
        <v>890</v>
      </c>
      <c r="C57" s="10">
        <v>34.800000000000004</v>
      </c>
      <c r="D57" s="10">
        <f t="shared" si="0"/>
        <v>1131</v>
      </c>
      <c r="E57" s="10">
        <f t="shared" si="1"/>
        <v>1357.2</v>
      </c>
      <c r="F57" s="93"/>
      <c r="G57" s="231"/>
    </row>
    <row r="58" spans="1:7" ht="12.75" customHeight="1">
      <c r="A58" s="100" t="s">
        <v>885</v>
      </c>
      <c r="B58" s="31" t="s">
        <v>886</v>
      </c>
      <c r="C58" s="10">
        <v>24.8</v>
      </c>
      <c r="D58" s="10">
        <f t="shared" si="0"/>
        <v>806</v>
      </c>
      <c r="E58" s="10">
        <f t="shared" si="1"/>
        <v>967.1999999999999</v>
      </c>
      <c r="F58" s="93"/>
      <c r="G58" s="231"/>
    </row>
    <row r="59" spans="1:7" ht="12.75" customHeight="1" thickBot="1">
      <c r="A59" s="101" t="s">
        <v>887</v>
      </c>
      <c r="B59" s="115" t="s">
        <v>888</v>
      </c>
      <c r="C59" s="81">
        <v>37.2</v>
      </c>
      <c r="D59" s="81">
        <f t="shared" si="0"/>
        <v>1209</v>
      </c>
      <c r="E59" s="81">
        <f t="shared" si="1"/>
        <v>1450.8</v>
      </c>
      <c r="F59" s="94"/>
      <c r="G59" s="231"/>
    </row>
    <row r="60" spans="1:7" ht="12" customHeight="1">
      <c r="A60" s="18"/>
      <c r="B60" s="30"/>
      <c r="C60" s="12" t="s">
        <v>2349</v>
      </c>
      <c r="D60" s="12">
        <f t="shared" si="0"/>
      </c>
      <c r="E60" s="12"/>
      <c r="F60" s="13"/>
      <c r="G60" s="231"/>
    </row>
    <row r="61" spans="1:7" ht="13.5" thickBot="1">
      <c r="A61" s="65" t="s">
        <v>991</v>
      </c>
      <c r="B61" s="30"/>
      <c r="C61" s="12" t="s">
        <v>2349</v>
      </c>
      <c r="D61" s="12">
        <f t="shared" si="0"/>
      </c>
      <c r="E61" s="12"/>
      <c r="F61" s="13"/>
      <c r="G61" s="231"/>
    </row>
    <row r="62" spans="1:7" ht="12.75">
      <c r="A62" s="99" t="s">
        <v>307</v>
      </c>
      <c r="B62" s="114" t="s">
        <v>2261</v>
      </c>
      <c r="C62" s="76">
        <v>122.1</v>
      </c>
      <c r="D62" s="76">
        <f t="shared" si="0"/>
        <v>3968.25</v>
      </c>
      <c r="E62" s="76">
        <f t="shared" si="1"/>
        <v>4761.9</v>
      </c>
      <c r="F62" s="77" t="s">
        <v>130</v>
      </c>
      <c r="G62" s="231"/>
    </row>
    <row r="63" spans="1:7" ht="12.75">
      <c r="A63" s="100" t="s">
        <v>307</v>
      </c>
      <c r="B63" s="31" t="s">
        <v>2262</v>
      </c>
      <c r="C63" s="10">
        <v>144.79999999999998</v>
      </c>
      <c r="D63" s="10">
        <f t="shared" si="0"/>
        <v>4706</v>
      </c>
      <c r="E63" s="10">
        <f t="shared" si="1"/>
        <v>5647.2</v>
      </c>
      <c r="F63" s="84" t="s">
        <v>130</v>
      </c>
      <c r="G63" s="231"/>
    </row>
    <row r="64" spans="1:7" ht="12.75">
      <c r="A64" s="100" t="s">
        <v>1814</v>
      </c>
      <c r="B64" s="31" t="s">
        <v>2263</v>
      </c>
      <c r="C64" s="10">
        <v>129.1</v>
      </c>
      <c r="D64" s="10">
        <f t="shared" si="0"/>
        <v>4195.75</v>
      </c>
      <c r="E64" s="10">
        <f>D64*1.2</f>
        <v>5034.9</v>
      </c>
      <c r="F64" s="84" t="s">
        <v>341</v>
      </c>
      <c r="G64" s="231"/>
    </row>
    <row r="65" spans="1:7" ht="12.75">
      <c r="A65" s="100" t="s">
        <v>2339</v>
      </c>
      <c r="B65" s="31" t="s">
        <v>2337</v>
      </c>
      <c r="C65" s="10">
        <v>138.4</v>
      </c>
      <c r="D65" s="10">
        <f t="shared" si="0"/>
        <v>4498</v>
      </c>
      <c r="E65" s="10">
        <f>D65*1.2</f>
        <v>5397.599999999999</v>
      </c>
      <c r="F65" s="84" t="s">
        <v>341</v>
      </c>
      <c r="G65" s="231"/>
    </row>
    <row r="66" spans="1:7" ht="12.75">
      <c r="A66" s="422" t="s">
        <v>2254</v>
      </c>
      <c r="B66" s="426" t="s">
        <v>2264</v>
      </c>
      <c r="C66" s="424">
        <v>218.29999999999998</v>
      </c>
      <c r="D66" s="424">
        <f t="shared" si="0"/>
        <v>7094.75</v>
      </c>
      <c r="E66" s="424">
        <f>D66*1.2</f>
        <v>8513.699999999999</v>
      </c>
      <c r="F66" s="427" t="s">
        <v>2255</v>
      </c>
      <c r="G66" s="231"/>
    </row>
    <row r="67" spans="1:7" ht="12.75">
      <c r="A67" s="100" t="s">
        <v>1346</v>
      </c>
      <c r="B67" s="31" t="s">
        <v>2265</v>
      </c>
      <c r="C67" s="10">
        <v>156.4</v>
      </c>
      <c r="D67" s="10">
        <f t="shared" si="0"/>
        <v>5083</v>
      </c>
      <c r="E67" s="10">
        <f t="shared" si="1"/>
        <v>6099.599999999999</v>
      </c>
      <c r="F67" s="84" t="s">
        <v>341</v>
      </c>
      <c r="G67" s="231"/>
    </row>
    <row r="68" spans="1:7" ht="12.75">
      <c r="A68" s="100" t="s">
        <v>1347</v>
      </c>
      <c r="B68" s="31" t="s">
        <v>2266</v>
      </c>
      <c r="C68" s="10">
        <v>148.1</v>
      </c>
      <c r="D68" s="10">
        <f t="shared" si="0"/>
        <v>4813.25</v>
      </c>
      <c r="E68" s="10">
        <f t="shared" si="1"/>
        <v>5775.9</v>
      </c>
      <c r="F68" s="84" t="s">
        <v>804</v>
      </c>
      <c r="G68" s="231"/>
    </row>
    <row r="69" spans="1:7" ht="12.75">
      <c r="A69" s="100" t="s">
        <v>1348</v>
      </c>
      <c r="B69" s="31" t="s">
        <v>2267</v>
      </c>
      <c r="C69" s="10">
        <v>176.29999999999998</v>
      </c>
      <c r="D69" s="10">
        <f t="shared" si="0"/>
        <v>5729.75</v>
      </c>
      <c r="E69" s="10">
        <f t="shared" si="1"/>
        <v>6875.7</v>
      </c>
      <c r="F69" s="84" t="s">
        <v>804</v>
      </c>
      <c r="G69" s="231"/>
    </row>
    <row r="70" spans="1:7" ht="12.75">
      <c r="A70" s="100" t="s">
        <v>1355</v>
      </c>
      <c r="B70" s="11" t="s">
        <v>2268</v>
      </c>
      <c r="C70" s="10">
        <v>198.2</v>
      </c>
      <c r="D70" s="10">
        <f t="shared" si="0"/>
        <v>6441.5</v>
      </c>
      <c r="E70" s="10">
        <f t="shared" si="1"/>
        <v>7729.799999999999</v>
      </c>
      <c r="F70" s="93" t="s">
        <v>805</v>
      </c>
      <c r="G70" s="231"/>
    </row>
    <row r="71" spans="1:7" ht="12.75">
      <c r="A71" s="422" t="s">
        <v>2259</v>
      </c>
      <c r="B71" s="423" t="s">
        <v>2309</v>
      </c>
      <c r="C71" s="424">
        <v>302.70000000000005</v>
      </c>
      <c r="D71" s="424">
        <f t="shared" si="0"/>
        <v>9837.75</v>
      </c>
      <c r="E71" s="424">
        <f>D71*1.2</f>
        <v>11805.3</v>
      </c>
      <c r="F71" s="425" t="s">
        <v>2260</v>
      </c>
      <c r="G71" s="231"/>
    </row>
    <row r="72" spans="1:7" s="29" customFormat="1" ht="12" customHeight="1">
      <c r="A72" s="100" t="s">
        <v>1356</v>
      </c>
      <c r="B72" s="11" t="s">
        <v>2270</v>
      </c>
      <c r="C72" s="10">
        <v>236.7</v>
      </c>
      <c r="D72" s="10">
        <f t="shared" si="0"/>
        <v>7692.75</v>
      </c>
      <c r="E72" s="10">
        <f t="shared" si="1"/>
        <v>9231.3</v>
      </c>
      <c r="F72" s="93" t="s">
        <v>805</v>
      </c>
      <c r="G72" s="231"/>
    </row>
    <row r="73" spans="1:7" s="29" customFormat="1" ht="12" customHeight="1">
      <c r="A73" s="100" t="s">
        <v>1815</v>
      </c>
      <c r="B73" s="11" t="s">
        <v>2271</v>
      </c>
      <c r="C73" s="10">
        <v>281.8</v>
      </c>
      <c r="D73" s="10">
        <f t="shared" si="0"/>
        <v>9158.5</v>
      </c>
      <c r="E73" s="10">
        <f>D73*1.2</f>
        <v>10990.199999999999</v>
      </c>
      <c r="F73" s="93" t="s">
        <v>805</v>
      </c>
      <c r="G73" s="231"/>
    </row>
    <row r="74" spans="1:7" s="29" customFormat="1" ht="12" customHeight="1">
      <c r="A74" s="422" t="s">
        <v>2190</v>
      </c>
      <c r="B74" s="423" t="s">
        <v>2269</v>
      </c>
      <c r="C74" s="424">
        <v>257.5</v>
      </c>
      <c r="D74" s="424">
        <f t="shared" si="0"/>
        <v>8368.75</v>
      </c>
      <c r="E74" s="424">
        <f>D74*1.2</f>
        <v>10042.5</v>
      </c>
      <c r="F74" s="425"/>
      <c r="G74" s="231"/>
    </row>
    <row r="75" spans="1:7" ht="12.75" customHeight="1">
      <c r="A75" s="100" t="s">
        <v>527</v>
      </c>
      <c r="B75" s="31" t="s">
        <v>528</v>
      </c>
      <c r="C75" s="10">
        <v>35.5</v>
      </c>
      <c r="D75" s="10">
        <f t="shared" si="0"/>
        <v>1153.75</v>
      </c>
      <c r="E75" s="10">
        <f t="shared" si="1"/>
        <v>1384.5</v>
      </c>
      <c r="F75" s="93"/>
      <c r="G75" s="231"/>
    </row>
    <row r="76" spans="1:7" ht="12.75">
      <c r="A76" s="100" t="s">
        <v>529</v>
      </c>
      <c r="B76" s="11" t="s">
        <v>261</v>
      </c>
      <c r="C76" s="10">
        <v>64.1</v>
      </c>
      <c r="D76" s="10">
        <f t="shared" si="0"/>
        <v>2083.25</v>
      </c>
      <c r="E76" s="10">
        <f t="shared" si="1"/>
        <v>2499.9</v>
      </c>
      <c r="F76" s="93"/>
      <c r="G76" s="231"/>
    </row>
    <row r="77" spans="1:7" ht="12.75">
      <c r="A77" s="100" t="s">
        <v>31</v>
      </c>
      <c r="B77" s="11" t="s">
        <v>1273</v>
      </c>
      <c r="C77" s="10">
        <v>70.3</v>
      </c>
      <c r="D77" s="10">
        <f t="shared" si="0"/>
        <v>2284.75</v>
      </c>
      <c r="E77" s="10">
        <f t="shared" si="1"/>
        <v>2741.7</v>
      </c>
      <c r="F77" s="93"/>
      <c r="G77" s="231"/>
    </row>
    <row r="78" spans="1:7" ht="13.5" customHeight="1">
      <c r="A78" s="100" t="s">
        <v>32</v>
      </c>
      <c r="B78" s="11" t="s">
        <v>1274</v>
      </c>
      <c r="C78" s="10">
        <v>67</v>
      </c>
      <c r="D78" s="10">
        <f t="shared" si="0"/>
        <v>2177.5</v>
      </c>
      <c r="E78" s="10">
        <f t="shared" si="1"/>
        <v>2613</v>
      </c>
      <c r="F78" s="93"/>
      <c r="G78" s="231"/>
    </row>
    <row r="79" spans="1:7" ht="13.5" customHeight="1" thickBot="1">
      <c r="A79" s="100" t="s">
        <v>2192</v>
      </c>
      <c r="B79" s="117" t="s">
        <v>2191</v>
      </c>
      <c r="C79" s="81">
        <v>91.6</v>
      </c>
      <c r="D79" s="81">
        <f t="shared" si="0"/>
        <v>2977</v>
      </c>
      <c r="E79" s="81">
        <f>D79*1.2</f>
        <v>3572.4</v>
      </c>
      <c r="F79" s="94"/>
      <c r="G79" s="231"/>
    </row>
    <row r="80" spans="1:7" ht="12.75">
      <c r="A80" s="18"/>
      <c r="B80" s="13"/>
      <c r="C80" s="12" t="s">
        <v>2349</v>
      </c>
      <c r="D80" s="12">
        <f t="shared" si="0"/>
      </c>
      <c r="E80" s="12"/>
      <c r="F80" s="13"/>
      <c r="G80" s="231"/>
    </row>
    <row r="81" spans="1:7" ht="13.5" thickBot="1">
      <c r="A81" s="65" t="s">
        <v>992</v>
      </c>
      <c r="B81" s="30"/>
      <c r="C81" s="12" t="s">
        <v>2349</v>
      </c>
      <c r="D81" s="12">
        <f t="shared" si="0"/>
      </c>
      <c r="E81" s="12"/>
      <c r="F81" s="13"/>
      <c r="G81" s="231"/>
    </row>
    <row r="82" spans="1:7" ht="12.75">
      <c r="A82" s="336" t="s">
        <v>1145</v>
      </c>
      <c r="B82" s="114" t="s">
        <v>1146</v>
      </c>
      <c r="C82" s="76">
        <v>3.3699999999999997</v>
      </c>
      <c r="D82" s="76">
        <f aca="true" t="shared" si="2" ref="D82:D145">IF(C82="","",5*ROUND(C82*$C$5/5,2))</f>
        <v>109.55</v>
      </c>
      <c r="E82" s="76">
        <f t="shared" si="1"/>
        <v>131.45999999999998</v>
      </c>
      <c r="F82" s="77" t="s">
        <v>1261</v>
      </c>
      <c r="G82" s="231"/>
    </row>
    <row r="83" spans="1:7" ht="12.75">
      <c r="A83" s="337" t="s">
        <v>1147</v>
      </c>
      <c r="B83" s="31" t="s">
        <v>1148</v>
      </c>
      <c r="C83" s="10">
        <v>1.59</v>
      </c>
      <c r="D83" s="10">
        <f t="shared" si="2"/>
        <v>51.7</v>
      </c>
      <c r="E83" s="10">
        <f t="shared" si="1"/>
        <v>62.04</v>
      </c>
      <c r="F83" s="84" t="s">
        <v>1261</v>
      </c>
      <c r="G83" s="231"/>
    </row>
    <row r="84" spans="1:7" ht="12.75">
      <c r="A84" s="337" t="s">
        <v>845</v>
      </c>
      <c r="B84" s="31" t="s">
        <v>1146</v>
      </c>
      <c r="C84" s="10">
        <v>3.75</v>
      </c>
      <c r="D84" s="10">
        <f t="shared" si="2"/>
        <v>121.89999999999999</v>
      </c>
      <c r="E84" s="10">
        <f t="shared" si="1"/>
        <v>146.27999999999997</v>
      </c>
      <c r="F84" s="84" t="s">
        <v>1262</v>
      </c>
      <c r="G84" s="231"/>
    </row>
    <row r="85" spans="1:7" ht="12.75">
      <c r="A85" s="337" t="s">
        <v>846</v>
      </c>
      <c r="B85" s="31" t="s">
        <v>1148</v>
      </c>
      <c r="C85" s="10">
        <v>3.17</v>
      </c>
      <c r="D85" s="10">
        <f t="shared" si="2"/>
        <v>103.05</v>
      </c>
      <c r="E85" s="10">
        <f t="shared" si="1"/>
        <v>123.66</v>
      </c>
      <c r="F85" s="84" t="s">
        <v>1262</v>
      </c>
      <c r="G85" s="231"/>
    </row>
    <row r="86" spans="1:7" ht="12.75">
      <c r="A86" s="337" t="s">
        <v>1164</v>
      </c>
      <c r="B86" s="10" t="s">
        <v>433</v>
      </c>
      <c r="C86" s="10">
        <v>7.77</v>
      </c>
      <c r="D86" s="10">
        <f t="shared" si="2"/>
        <v>252.54999999999998</v>
      </c>
      <c r="E86" s="10">
        <f t="shared" si="1"/>
        <v>303.05999999999995</v>
      </c>
      <c r="F86" s="93" t="s">
        <v>2197</v>
      </c>
      <c r="G86" s="231"/>
    </row>
    <row r="87" spans="1:7" ht="12.75">
      <c r="A87" s="337" t="s">
        <v>1761</v>
      </c>
      <c r="B87" s="10" t="s">
        <v>434</v>
      </c>
      <c r="C87" s="10">
        <v>5.26</v>
      </c>
      <c r="D87" s="10">
        <f t="shared" si="2"/>
        <v>170.95</v>
      </c>
      <c r="E87" s="10">
        <f t="shared" si="1"/>
        <v>205.14</v>
      </c>
      <c r="F87" s="93" t="s">
        <v>2197</v>
      </c>
      <c r="G87" s="231"/>
    </row>
    <row r="88" spans="1:7" ht="12.75">
      <c r="A88" s="337" t="s">
        <v>1162</v>
      </c>
      <c r="B88" s="10" t="s">
        <v>433</v>
      </c>
      <c r="C88" s="10">
        <v>8.56</v>
      </c>
      <c r="D88" s="10">
        <f t="shared" si="2"/>
        <v>278.2</v>
      </c>
      <c r="E88" s="10">
        <f t="shared" si="1"/>
        <v>333.84</v>
      </c>
      <c r="F88" s="93" t="s">
        <v>2196</v>
      </c>
      <c r="G88" s="231"/>
    </row>
    <row r="89" spans="1:7" ht="12.75">
      <c r="A89" s="337" t="s">
        <v>1163</v>
      </c>
      <c r="B89" s="10" t="s">
        <v>434</v>
      </c>
      <c r="C89" s="10">
        <v>4.83</v>
      </c>
      <c r="D89" s="10">
        <f t="shared" si="2"/>
        <v>157</v>
      </c>
      <c r="E89" s="10">
        <f aca="true" t="shared" si="3" ref="E89:E159">D89*1.2</f>
        <v>188.4</v>
      </c>
      <c r="F89" s="93" t="s">
        <v>2196</v>
      </c>
      <c r="G89" s="231"/>
    </row>
    <row r="90" spans="1:7" ht="12.75">
      <c r="A90" s="337" t="s">
        <v>2193</v>
      </c>
      <c r="B90" s="10" t="s">
        <v>433</v>
      </c>
      <c r="C90" s="10">
        <v>12.49</v>
      </c>
      <c r="D90" s="10">
        <f t="shared" si="2"/>
        <v>405.95</v>
      </c>
      <c r="E90" s="10">
        <f>D90*1.2</f>
        <v>487.14</v>
      </c>
      <c r="F90" s="93" t="s">
        <v>2195</v>
      </c>
      <c r="G90" s="231"/>
    </row>
    <row r="91" spans="1:7" ht="13.5" thickBot="1">
      <c r="A91" s="338" t="s">
        <v>2194</v>
      </c>
      <c r="B91" s="81" t="s">
        <v>434</v>
      </c>
      <c r="C91" s="81">
        <v>9.99</v>
      </c>
      <c r="D91" s="81">
        <f t="shared" si="2"/>
        <v>324.7</v>
      </c>
      <c r="E91" s="81">
        <f>D91*1.2</f>
        <v>389.64</v>
      </c>
      <c r="F91" s="94" t="s">
        <v>2195</v>
      </c>
      <c r="G91" s="231"/>
    </row>
    <row r="92" spans="1:7" ht="13.5" thickBot="1">
      <c r="A92" s="18"/>
      <c r="B92" s="30"/>
      <c r="C92" s="12"/>
      <c r="D92" s="12"/>
      <c r="E92" s="12"/>
      <c r="F92" s="30"/>
      <c r="G92" s="231"/>
    </row>
    <row r="93" spans="1:7" ht="12.75">
      <c r="A93" s="99" t="s">
        <v>1165</v>
      </c>
      <c r="B93" s="76" t="s">
        <v>1166</v>
      </c>
      <c r="C93" s="76">
        <v>34.37</v>
      </c>
      <c r="D93" s="76">
        <f t="shared" si="2"/>
        <v>1117.05</v>
      </c>
      <c r="E93" s="76">
        <f t="shared" si="3"/>
        <v>1340.4599999999998</v>
      </c>
      <c r="F93" s="92" t="s">
        <v>1263</v>
      </c>
      <c r="G93" s="231"/>
    </row>
    <row r="94" spans="1:7" ht="12.75">
      <c r="A94" s="100" t="s">
        <v>705</v>
      </c>
      <c r="B94" s="10" t="s">
        <v>706</v>
      </c>
      <c r="C94" s="10">
        <v>54.629999999999995</v>
      </c>
      <c r="D94" s="10">
        <f t="shared" si="2"/>
        <v>1775.5</v>
      </c>
      <c r="E94" s="10">
        <f t="shared" si="3"/>
        <v>2130.6</v>
      </c>
      <c r="F94" s="93" t="s">
        <v>1263</v>
      </c>
      <c r="G94" s="231"/>
    </row>
    <row r="95" spans="1:7" ht="12.75">
      <c r="A95" s="100" t="s">
        <v>1751</v>
      </c>
      <c r="B95" s="10" t="s">
        <v>1166</v>
      </c>
      <c r="C95" s="10">
        <v>28.48</v>
      </c>
      <c r="D95" s="10">
        <f t="shared" si="2"/>
        <v>925.6</v>
      </c>
      <c r="E95" s="10">
        <f t="shared" si="3"/>
        <v>1110.72</v>
      </c>
      <c r="F95" s="93" t="s">
        <v>1753</v>
      </c>
      <c r="G95" s="231"/>
    </row>
    <row r="96" spans="1:7" ht="12.75">
      <c r="A96" s="100" t="s">
        <v>1752</v>
      </c>
      <c r="B96" s="10" t="s">
        <v>706</v>
      </c>
      <c r="C96" s="10">
        <v>41.94</v>
      </c>
      <c r="D96" s="10">
        <f t="shared" si="2"/>
        <v>1363.0500000000002</v>
      </c>
      <c r="E96" s="10">
        <f t="shared" si="3"/>
        <v>1635.66</v>
      </c>
      <c r="F96" s="93" t="s">
        <v>1753</v>
      </c>
      <c r="G96" s="231"/>
    </row>
    <row r="97" spans="1:7" ht="12.75">
      <c r="A97" s="100" t="s">
        <v>707</v>
      </c>
      <c r="B97" s="10" t="s">
        <v>1166</v>
      </c>
      <c r="C97" s="10">
        <v>48.23</v>
      </c>
      <c r="D97" s="10">
        <f t="shared" si="2"/>
        <v>1567.5</v>
      </c>
      <c r="E97" s="10">
        <f t="shared" si="3"/>
        <v>1881</v>
      </c>
      <c r="F97" s="93" t="s">
        <v>1264</v>
      </c>
      <c r="G97" s="231"/>
    </row>
    <row r="98" spans="1:7" ht="12.75">
      <c r="A98" s="100" t="s">
        <v>708</v>
      </c>
      <c r="B98" s="10" t="s">
        <v>706</v>
      </c>
      <c r="C98" s="10">
        <v>81.05000000000001</v>
      </c>
      <c r="D98" s="10">
        <f t="shared" si="2"/>
        <v>2634.15</v>
      </c>
      <c r="E98" s="10">
        <f t="shared" si="3"/>
        <v>3160.98</v>
      </c>
      <c r="F98" s="93" t="s">
        <v>1264</v>
      </c>
      <c r="G98" s="231"/>
    </row>
    <row r="99" spans="1:7" ht="12.75">
      <c r="A99" s="100" t="s">
        <v>2221</v>
      </c>
      <c r="B99" s="10" t="s">
        <v>2222</v>
      </c>
      <c r="C99" s="10">
        <v>10.2</v>
      </c>
      <c r="D99" s="10">
        <f t="shared" si="2"/>
        <v>331.5</v>
      </c>
      <c r="E99" s="10">
        <f t="shared" si="3"/>
        <v>397.8</v>
      </c>
      <c r="F99" s="93" t="s">
        <v>2220</v>
      </c>
      <c r="G99" s="231"/>
    </row>
    <row r="100" spans="1:7" ht="12.75">
      <c r="A100" s="100" t="s">
        <v>2218</v>
      </c>
      <c r="B100" s="10" t="s">
        <v>2219</v>
      </c>
      <c r="C100" s="10">
        <v>12.81</v>
      </c>
      <c r="D100" s="10">
        <f t="shared" si="2"/>
        <v>416.34999999999997</v>
      </c>
      <c r="E100" s="10">
        <f>D100*1.2</f>
        <v>499.61999999999995</v>
      </c>
      <c r="F100" s="93" t="s">
        <v>2220</v>
      </c>
      <c r="G100" s="231"/>
    </row>
    <row r="101" spans="1:7" ht="12.75">
      <c r="A101" s="100" t="s">
        <v>2323</v>
      </c>
      <c r="B101" s="10" t="s">
        <v>2324</v>
      </c>
      <c r="C101" s="10">
        <v>13.72</v>
      </c>
      <c r="D101" s="10">
        <f t="shared" si="2"/>
        <v>445.90000000000003</v>
      </c>
      <c r="E101" s="10">
        <f>D101*1.2</f>
        <v>535.08</v>
      </c>
      <c r="F101" s="93" t="s">
        <v>2325</v>
      </c>
      <c r="G101" s="231"/>
    </row>
    <row r="102" spans="1:7" ht="12.75">
      <c r="A102" s="100" t="s">
        <v>27</v>
      </c>
      <c r="B102" s="10" t="s">
        <v>158</v>
      </c>
      <c r="C102" s="10">
        <v>0.65</v>
      </c>
      <c r="D102" s="10">
        <f t="shared" si="2"/>
        <v>21.150000000000002</v>
      </c>
      <c r="E102" s="10">
        <f t="shared" si="3"/>
        <v>25.380000000000003</v>
      </c>
      <c r="F102" s="84" t="s">
        <v>1265</v>
      </c>
      <c r="G102" s="231"/>
    </row>
    <row r="103" spans="1:7" ht="12.75">
      <c r="A103" s="100" t="s">
        <v>28</v>
      </c>
      <c r="B103" s="10" t="s">
        <v>674</v>
      </c>
      <c r="C103" s="10">
        <v>0.65</v>
      </c>
      <c r="D103" s="10">
        <f t="shared" si="2"/>
        <v>21.150000000000002</v>
      </c>
      <c r="E103" s="10">
        <f t="shared" si="3"/>
        <v>25.380000000000003</v>
      </c>
      <c r="F103" s="93" t="s">
        <v>1266</v>
      </c>
      <c r="G103" s="231"/>
    </row>
    <row r="104" spans="1:7" ht="12.75">
      <c r="A104" s="100" t="s">
        <v>676</v>
      </c>
      <c r="B104" s="10" t="s">
        <v>675</v>
      </c>
      <c r="C104" s="10">
        <v>0.7</v>
      </c>
      <c r="D104" s="10">
        <f t="shared" si="2"/>
        <v>22.75</v>
      </c>
      <c r="E104" s="10">
        <f t="shared" si="3"/>
        <v>27.3</v>
      </c>
      <c r="F104" s="93" t="s">
        <v>1267</v>
      </c>
      <c r="G104" s="231"/>
    </row>
    <row r="105" spans="1:7" ht="13.5" thickBot="1">
      <c r="A105" s="101" t="s">
        <v>272</v>
      </c>
      <c r="B105" s="81" t="s">
        <v>273</v>
      </c>
      <c r="C105" s="81">
        <v>2.1399999999999997</v>
      </c>
      <c r="D105" s="81">
        <f t="shared" si="2"/>
        <v>69.55</v>
      </c>
      <c r="E105" s="81">
        <f t="shared" si="3"/>
        <v>83.46</v>
      </c>
      <c r="F105" s="94" t="s">
        <v>1268</v>
      </c>
      <c r="G105" s="231"/>
    </row>
    <row r="106" spans="1:7" ht="13.5" thickBot="1">
      <c r="A106" s="18"/>
      <c r="B106" s="30"/>
      <c r="C106" s="12"/>
      <c r="D106" s="12"/>
      <c r="E106" s="12"/>
      <c r="F106" s="30"/>
      <c r="G106" s="231"/>
    </row>
    <row r="107" spans="1:7" ht="12.75">
      <c r="A107" s="99" t="s">
        <v>847</v>
      </c>
      <c r="B107" s="114" t="s">
        <v>848</v>
      </c>
      <c r="C107" s="76">
        <v>0.7</v>
      </c>
      <c r="D107" s="76">
        <f t="shared" si="2"/>
        <v>22.75</v>
      </c>
      <c r="E107" s="76">
        <f t="shared" si="3"/>
        <v>27.3</v>
      </c>
      <c r="F107" s="77" t="s">
        <v>1269</v>
      </c>
      <c r="G107" s="231"/>
    </row>
    <row r="108" spans="1:7" ht="12.75">
      <c r="A108" s="100" t="s">
        <v>849</v>
      </c>
      <c r="B108" s="31" t="s">
        <v>848</v>
      </c>
      <c r="C108" s="10">
        <v>0.88</v>
      </c>
      <c r="D108" s="10">
        <f t="shared" si="2"/>
        <v>28.599999999999998</v>
      </c>
      <c r="E108" s="10">
        <f t="shared" si="3"/>
        <v>34.31999999999999</v>
      </c>
      <c r="F108" s="84" t="s">
        <v>1270</v>
      </c>
      <c r="G108" s="231"/>
    </row>
    <row r="109" spans="1:7" ht="12.75">
      <c r="A109" s="100" t="s">
        <v>850</v>
      </c>
      <c r="B109" s="31" t="s">
        <v>848</v>
      </c>
      <c r="C109" s="10">
        <v>3.09</v>
      </c>
      <c r="D109" s="10">
        <f t="shared" si="2"/>
        <v>100.45</v>
      </c>
      <c r="E109" s="10">
        <f t="shared" si="3"/>
        <v>120.53999999999999</v>
      </c>
      <c r="F109" s="84" t="s">
        <v>1271</v>
      </c>
      <c r="G109" s="231"/>
    </row>
    <row r="110" spans="1:7" ht="12.75">
      <c r="A110" s="100" t="s">
        <v>1846</v>
      </c>
      <c r="B110" s="31" t="s">
        <v>848</v>
      </c>
      <c r="C110" s="10">
        <v>2.34</v>
      </c>
      <c r="D110" s="10">
        <f t="shared" si="2"/>
        <v>76.05000000000001</v>
      </c>
      <c r="E110" s="10">
        <f t="shared" si="3"/>
        <v>91.26</v>
      </c>
      <c r="F110" s="84" t="s">
        <v>2209</v>
      </c>
      <c r="G110" s="231"/>
    </row>
    <row r="111" spans="1:7" ht="12.75">
      <c r="A111" s="100" t="s">
        <v>1847</v>
      </c>
      <c r="B111" s="31" t="s">
        <v>848</v>
      </c>
      <c r="C111" s="10">
        <v>6</v>
      </c>
      <c r="D111" s="10">
        <f t="shared" si="2"/>
        <v>195</v>
      </c>
      <c r="E111" s="10">
        <f t="shared" si="3"/>
        <v>234</v>
      </c>
      <c r="F111" s="84" t="s">
        <v>2210</v>
      </c>
      <c r="G111" s="231"/>
    </row>
    <row r="112" spans="1:7" ht="13.5" thickBot="1">
      <c r="A112" s="101" t="s">
        <v>2211</v>
      </c>
      <c r="B112" s="115" t="s">
        <v>848</v>
      </c>
      <c r="C112" s="81">
        <v>10.76</v>
      </c>
      <c r="D112" s="81">
        <f t="shared" si="2"/>
        <v>349.7</v>
      </c>
      <c r="E112" s="81">
        <f>D112*1.2</f>
        <v>419.64</v>
      </c>
      <c r="F112" s="82" t="s">
        <v>2212</v>
      </c>
      <c r="G112" s="231"/>
    </row>
    <row r="113" spans="1:7" ht="13.5" thickBot="1">
      <c r="A113" s="18"/>
      <c r="B113" s="30"/>
      <c r="C113" s="12"/>
      <c r="D113" s="12"/>
      <c r="E113" s="12"/>
      <c r="F113" s="30"/>
      <c r="G113" s="231"/>
    </row>
    <row r="114" spans="1:7" ht="13.5" thickBot="1">
      <c r="A114" s="118" t="s">
        <v>346</v>
      </c>
      <c r="B114" s="120" t="s">
        <v>347</v>
      </c>
      <c r="C114" s="71">
        <v>1.98</v>
      </c>
      <c r="D114" s="71">
        <f t="shared" si="2"/>
        <v>64.35</v>
      </c>
      <c r="E114" s="71">
        <f t="shared" si="3"/>
        <v>77.21999999999998</v>
      </c>
      <c r="F114" s="72" t="s">
        <v>1270</v>
      </c>
      <c r="G114" s="231"/>
    </row>
    <row r="115" spans="1:7" ht="13.5" thickBot="1">
      <c r="A115" s="18"/>
      <c r="B115" s="30"/>
      <c r="C115" s="12"/>
      <c r="D115" s="12"/>
      <c r="E115" s="12"/>
      <c r="F115" s="13"/>
      <c r="G115" s="231"/>
    </row>
    <row r="116" spans="1:7" ht="12.75">
      <c r="A116" s="99" t="s">
        <v>851</v>
      </c>
      <c r="B116" s="114" t="s">
        <v>195</v>
      </c>
      <c r="C116" s="76">
        <v>1.07</v>
      </c>
      <c r="D116" s="76">
        <f t="shared" si="2"/>
        <v>34.8</v>
      </c>
      <c r="E116" s="76">
        <f t="shared" si="3"/>
        <v>41.76</v>
      </c>
      <c r="F116" s="92"/>
      <c r="G116" s="231"/>
    </row>
    <row r="117" spans="1:7" ht="12.75">
      <c r="A117" s="100" t="s">
        <v>852</v>
      </c>
      <c r="B117" s="31" t="s">
        <v>196</v>
      </c>
      <c r="C117" s="10">
        <v>1.07</v>
      </c>
      <c r="D117" s="10">
        <f t="shared" si="2"/>
        <v>34.8</v>
      </c>
      <c r="E117" s="10">
        <f t="shared" si="3"/>
        <v>41.76</v>
      </c>
      <c r="F117" s="93"/>
      <c r="G117" s="231"/>
    </row>
    <row r="118" spans="1:7" ht="12.75">
      <c r="A118" s="100" t="s">
        <v>853</v>
      </c>
      <c r="B118" s="31" t="s">
        <v>197</v>
      </c>
      <c r="C118" s="10">
        <v>1.07</v>
      </c>
      <c r="D118" s="10">
        <f t="shared" si="2"/>
        <v>34.8</v>
      </c>
      <c r="E118" s="10">
        <f t="shared" si="3"/>
        <v>41.76</v>
      </c>
      <c r="F118" s="93"/>
      <c r="G118" s="231"/>
    </row>
    <row r="119" spans="1:7" ht="12.75">
      <c r="A119" s="100" t="s">
        <v>857</v>
      </c>
      <c r="B119" s="31" t="s">
        <v>198</v>
      </c>
      <c r="C119" s="10">
        <v>1.07</v>
      </c>
      <c r="D119" s="10">
        <f t="shared" si="2"/>
        <v>34.8</v>
      </c>
      <c r="E119" s="10">
        <f t="shared" si="3"/>
        <v>41.76</v>
      </c>
      <c r="F119" s="84" t="s">
        <v>1269</v>
      </c>
      <c r="G119" s="231"/>
    </row>
    <row r="120" spans="1:7" ht="12.75">
      <c r="A120" s="100" t="s">
        <v>854</v>
      </c>
      <c r="B120" s="31" t="s">
        <v>199</v>
      </c>
      <c r="C120" s="10">
        <v>1.07</v>
      </c>
      <c r="D120" s="10">
        <f t="shared" si="2"/>
        <v>34.8</v>
      </c>
      <c r="E120" s="10">
        <f t="shared" si="3"/>
        <v>41.76</v>
      </c>
      <c r="F120" s="84"/>
      <c r="G120" s="231"/>
    </row>
    <row r="121" spans="1:7" ht="12.75">
      <c r="A121" s="100" t="s">
        <v>855</v>
      </c>
      <c r="B121" s="31" t="s">
        <v>200</v>
      </c>
      <c r="C121" s="10">
        <v>1.07</v>
      </c>
      <c r="D121" s="10">
        <f t="shared" si="2"/>
        <v>34.8</v>
      </c>
      <c r="E121" s="10">
        <f t="shared" si="3"/>
        <v>41.76</v>
      </c>
      <c r="F121" s="84"/>
      <c r="G121" s="231"/>
    </row>
    <row r="122" spans="1:7" ht="13.5" thickBot="1">
      <c r="A122" s="101" t="s">
        <v>856</v>
      </c>
      <c r="B122" s="115" t="s">
        <v>201</v>
      </c>
      <c r="C122" s="81">
        <v>1.07</v>
      </c>
      <c r="D122" s="81">
        <f t="shared" si="2"/>
        <v>34.8</v>
      </c>
      <c r="E122" s="81">
        <f t="shared" si="3"/>
        <v>41.76</v>
      </c>
      <c r="F122" s="82"/>
      <c r="G122" s="231"/>
    </row>
    <row r="123" spans="1:7" ht="13.5" thickBot="1">
      <c r="A123" s="18"/>
      <c r="B123" s="30"/>
      <c r="C123" s="12"/>
      <c r="D123" s="12"/>
      <c r="E123" s="12"/>
      <c r="F123" s="30"/>
      <c r="G123" s="231"/>
    </row>
    <row r="124" spans="1:7" ht="12.75">
      <c r="A124" s="99" t="s">
        <v>858</v>
      </c>
      <c r="B124" s="114" t="s">
        <v>195</v>
      </c>
      <c r="C124" s="76">
        <v>1.17</v>
      </c>
      <c r="D124" s="76">
        <f t="shared" si="2"/>
        <v>38.050000000000004</v>
      </c>
      <c r="E124" s="76">
        <f t="shared" si="3"/>
        <v>45.660000000000004</v>
      </c>
      <c r="F124" s="77"/>
      <c r="G124" s="231"/>
    </row>
    <row r="125" spans="1:7" ht="12.75">
      <c r="A125" s="100" t="s">
        <v>859</v>
      </c>
      <c r="B125" s="31" t="s">
        <v>196</v>
      </c>
      <c r="C125" s="319">
        <v>1.17</v>
      </c>
      <c r="D125" s="319">
        <f t="shared" si="2"/>
        <v>38.050000000000004</v>
      </c>
      <c r="E125" s="319">
        <f t="shared" si="3"/>
        <v>45.660000000000004</v>
      </c>
      <c r="F125" s="84"/>
      <c r="G125" s="231"/>
    </row>
    <row r="126" spans="1:7" ht="12.75">
      <c r="A126" s="100" t="s">
        <v>185</v>
      </c>
      <c r="B126" s="31" t="s">
        <v>197</v>
      </c>
      <c r="C126" s="319">
        <v>1.17</v>
      </c>
      <c r="D126" s="319">
        <f t="shared" si="2"/>
        <v>38.050000000000004</v>
      </c>
      <c r="E126" s="319">
        <f t="shared" si="3"/>
        <v>45.660000000000004</v>
      </c>
      <c r="F126" s="84"/>
      <c r="G126" s="231"/>
    </row>
    <row r="127" spans="1:7" ht="12.75">
      <c r="A127" s="100" t="s">
        <v>186</v>
      </c>
      <c r="B127" s="31" t="s">
        <v>198</v>
      </c>
      <c r="C127" s="319">
        <v>1.17</v>
      </c>
      <c r="D127" s="319">
        <f t="shared" si="2"/>
        <v>38.050000000000004</v>
      </c>
      <c r="E127" s="319">
        <f t="shared" si="3"/>
        <v>45.660000000000004</v>
      </c>
      <c r="F127" s="84"/>
      <c r="G127" s="231"/>
    </row>
    <row r="128" spans="1:7" ht="12.75">
      <c r="A128" s="100" t="s">
        <v>187</v>
      </c>
      <c r="B128" s="31" t="s">
        <v>199</v>
      </c>
      <c r="C128" s="319">
        <v>1.17</v>
      </c>
      <c r="D128" s="319">
        <f t="shared" si="2"/>
        <v>38.050000000000004</v>
      </c>
      <c r="E128" s="319">
        <f t="shared" si="3"/>
        <v>45.660000000000004</v>
      </c>
      <c r="F128" s="84" t="s">
        <v>1270</v>
      </c>
      <c r="G128" s="231"/>
    </row>
    <row r="129" spans="1:7" ht="12.75">
      <c r="A129" s="100" t="s">
        <v>188</v>
      </c>
      <c r="B129" s="31" t="s">
        <v>200</v>
      </c>
      <c r="C129" s="319">
        <v>1.17</v>
      </c>
      <c r="D129" s="319">
        <f t="shared" si="2"/>
        <v>38.050000000000004</v>
      </c>
      <c r="E129" s="319">
        <f t="shared" si="3"/>
        <v>45.660000000000004</v>
      </c>
      <c r="F129" s="84"/>
      <c r="G129" s="231"/>
    </row>
    <row r="130" spans="1:7" ht="12.75">
      <c r="A130" s="100" t="s">
        <v>900</v>
      </c>
      <c r="B130" s="31" t="s">
        <v>844</v>
      </c>
      <c r="C130" s="319">
        <v>1.17</v>
      </c>
      <c r="D130" s="319">
        <f t="shared" si="2"/>
        <v>38.050000000000004</v>
      </c>
      <c r="E130" s="319">
        <f t="shared" si="3"/>
        <v>45.660000000000004</v>
      </c>
      <c r="F130" s="84"/>
      <c r="G130" s="231"/>
    </row>
    <row r="131" spans="1:7" ht="12.75">
      <c r="A131" s="100" t="s">
        <v>190</v>
      </c>
      <c r="B131" s="31" t="s">
        <v>201</v>
      </c>
      <c r="C131" s="319">
        <v>1.17</v>
      </c>
      <c r="D131" s="319">
        <f t="shared" si="2"/>
        <v>38.050000000000004</v>
      </c>
      <c r="E131" s="319">
        <f t="shared" si="3"/>
        <v>45.660000000000004</v>
      </c>
      <c r="F131" s="84"/>
      <c r="G131" s="231"/>
    </row>
    <row r="132" spans="1:7" ht="13.5" thickBot="1">
      <c r="A132" s="101" t="s">
        <v>191</v>
      </c>
      <c r="B132" s="115" t="s">
        <v>202</v>
      </c>
      <c r="C132" s="243">
        <v>1.17</v>
      </c>
      <c r="D132" s="243">
        <f t="shared" si="2"/>
        <v>38.050000000000004</v>
      </c>
      <c r="E132" s="243">
        <f t="shared" si="3"/>
        <v>45.660000000000004</v>
      </c>
      <c r="F132" s="82"/>
      <c r="G132" s="231"/>
    </row>
    <row r="133" spans="1:7" ht="13.5" thickBot="1">
      <c r="A133" s="18"/>
      <c r="B133" s="30"/>
      <c r="C133" s="12"/>
      <c r="D133" s="12"/>
      <c r="E133" s="12"/>
      <c r="F133" s="30"/>
      <c r="G133" s="231"/>
    </row>
    <row r="134" spans="1:7" ht="12.75">
      <c r="A134" s="99" t="s">
        <v>192</v>
      </c>
      <c r="B134" s="114" t="s">
        <v>203</v>
      </c>
      <c r="C134" s="76">
        <v>3.53</v>
      </c>
      <c r="D134" s="76">
        <f t="shared" si="2"/>
        <v>114.75</v>
      </c>
      <c r="E134" s="76">
        <f t="shared" si="3"/>
        <v>137.7</v>
      </c>
      <c r="F134" s="77"/>
      <c r="G134" s="231"/>
    </row>
    <row r="135" spans="1:7" ht="12.75">
      <c r="A135" s="100" t="s">
        <v>193</v>
      </c>
      <c r="B135" s="31" t="s">
        <v>204</v>
      </c>
      <c r="C135" s="319">
        <v>3.53</v>
      </c>
      <c r="D135" s="319">
        <f t="shared" si="2"/>
        <v>114.75</v>
      </c>
      <c r="E135" s="319">
        <f t="shared" si="3"/>
        <v>137.7</v>
      </c>
      <c r="F135" s="84" t="s">
        <v>1271</v>
      </c>
      <c r="G135" s="231"/>
    </row>
    <row r="136" spans="1:7" ht="13.5" thickBot="1">
      <c r="A136" s="101" t="s">
        <v>194</v>
      </c>
      <c r="B136" s="115" t="s">
        <v>205</v>
      </c>
      <c r="C136" s="243">
        <v>3.53</v>
      </c>
      <c r="D136" s="243">
        <f t="shared" si="2"/>
        <v>114.75</v>
      </c>
      <c r="E136" s="243">
        <f t="shared" si="3"/>
        <v>137.7</v>
      </c>
      <c r="F136" s="82"/>
      <c r="G136" s="231"/>
    </row>
    <row r="137" spans="1:7" ht="13.5" thickBot="1">
      <c r="A137" s="18"/>
      <c r="B137" s="30"/>
      <c r="C137" s="12"/>
      <c r="D137" s="12"/>
      <c r="E137" s="12"/>
      <c r="F137" s="30"/>
      <c r="G137" s="231"/>
    </row>
    <row r="138" spans="1:7" ht="12.75">
      <c r="A138" s="99" t="s">
        <v>212</v>
      </c>
      <c r="B138" s="114" t="s">
        <v>206</v>
      </c>
      <c r="C138" s="76">
        <v>1.59</v>
      </c>
      <c r="D138" s="76">
        <f t="shared" si="2"/>
        <v>51.7</v>
      </c>
      <c r="E138" s="76">
        <f t="shared" si="3"/>
        <v>62.04</v>
      </c>
      <c r="F138" s="77"/>
      <c r="G138" s="231"/>
    </row>
    <row r="139" spans="1:7" ht="12.75">
      <c r="A139" s="100" t="s">
        <v>213</v>
      </c>
      <c r="B139" s="31" t="s">
        <v>207</v>
      </c>
      <c r="C139" s="319">
        <v>1.59</v>
      </c>
      <c r="D139" s="319">
        <f t="shared" si="2"/>
        <v>51.7</v>
      </c>
      <c r="E139" s="319">
        <f t="shared" si="3"/>
        <v>62.04</v>
      </c>
      <c r="F139" s="84"/>
      <c r="G139" s="231"/>
    </row>
    <row r="140" spans="1:7" ht="12.75">
      <c r="A140" s="100" t="s">
        <v>1178</v>
      </c>
      <c r="B140" s="31" t="s">
        <v>208</v>
      </c>
      <c r="C140" s="319">
        <v>1.59</v>
      </c>
      <c r="D140" s="319">
        <f t="shared" si="2"/>
        <v>51.7</v>
      </c>
      <c r="E140" s="319">
        <f t="shared" si="3"/>
        <v>62.04</v>
      </c>
      <c r="F140" s="84"/>
      <c r="G140" s="231"/>
    </row>
    <row r="141" spans="1:7" ht="12.75">
      <c r="A141" s="100" t="s">
        <v>1179</v>
      </c>
      <c r="B141" s="31" t="s">
        <v>209</v>
      </c>
      <c r="C141" s="319">
        <v>1.59</v>
      </c>
      <c r="D141" s="319">
        <f t="shared" si="2"/>
        <v>51.7</v>
      </c>
      <c r="E141" s="319">
        <f t="shared" si="3"/>
        <v>62.04</v>
      </c>
      <c r="F141" s="84"/>
      <c r="G141" s="231"/>
    </row>
    <row r="142" spans="1:7" ht="12.75">
      <c r="A142" s="100" t="s">
        <v>1180</v>
      </c>
      <c r="B142" s="31" t="s">
        <v>210</v>
      </c>
      <c r="C142" s="319">
        <v>1.59</v>
      </c>
      <c r="D142" s="319">
        <f t="shared" si="2"/>
        <v>51.7</v>
      </c>
      <c r="E142" s="319">
        <f t="shared" si="3"/>
        <v>62.04</v>
      </c>
      <c r="F142" s="84"/>
      <c r="G142" s="231"/>
    </row>
    <row r="143" spans="1:7" ht="12.75">
      <c r="A143" s="100" t="s">
        <v>1181</v>
      </c>
      <c r="B143" s="31" t="s">
        <v>211</v>
      </c>
      <c r="C143" s="319">
        <v>1.59</v>
      </c>
      <c r="D143" s="319">
        <f t="shared" si="2"/>
        <v>51.7</v>
      </c>
      <c r="E143" s="319">
        <f t="shared" si="3"/>
        <v>62.04</v>
      </c>
      <c r="F143" s="84" t="s">
        <v>1269</v>
      </c>
      <c r="G143" s="231"/>
    </row>
    <row r="144" spans="1:7" ht="12.75">
      <c r="A144" s="100" t="s">
        <v>1182</v>
      </c>
      <c r="B144" s="31" t="s">
        <v>1188</v>
      </c>
      <c r="C144" s="10">
        <v>6.34</v>
      </c>
      <c r="D144" s="10">
        <f t="shared" si="2"/>
        <v>206.05</v>
      </c>
      <c r="E144" s="10">
        <f t="shared" si="3"/>
        <v>247.26</v>
      </c>
      <c r="F144" s="84"/>
      <c r="G144" s="231"/>
    </row>
    <row r="145" spans="1:7" ht="12.75">
      <c r="A145" s="100" t="s">
        <v>1183</v>
      </c>
      <c r="B145" s="31" t="s">
        <v>47</v>
      </c>
      <c r="C145" s="10">
        <v>6.34</v>
      </c>
      <c r="D145" s="10">
        <f t="shared" si="2"/>
        <v>206.05</v>
      </c>
      <c r="E145" s="10">
        <f t="shared" si="3"/>
        <v>247.26</v>
      </c>
      <c r="F145" s="84"/>
      <c r="G145" s="231"/>
    </row>
    <row r="146" spans="1:7" ht="12.75">
      <c r="A146" s="100" t="s">
        <v>1184</v>
      </c>
      <c r="B146" s="31" t="s">
        <v>43</v>
      </c>
      <c r="C146" s="10">
        <v>6.34</v>
      </c>
      <c r="D146" s="10">
        <f aca="true" t="shared" si="4" ref="D146:D209">IF(C146="","",5*ROUND(C146*$C$5/5,2))</f>
        <v>206.05</v>
      </c>
      <c r="E146" s="10">
        <f t="shared" si="3"/>
        <v>247.26</v>
      </c>
      <c r="F146" s="84"/>
      <c r="G146" s="231"/>
    </row>
    <row r="147" spans="1:7" ht="12.75">
      <c r="A147" s="100" t="s">
        <v>1185</v>
      </c>
      <c r="B147" s="31" t="s">
        <v>48</v>
      </c>
      <c r="C147" s="10">
        <v>6.34</v>
      </c>
      <c r="D147" s="10">
        <f t="shared" si="4"/>
        <v>206.05</v>
      </c>
      <c r="E147" s="10">
        <f t="shared" si="3"/>
        <v>247.26</v>
      </c>
      <c r="F147" s="84"/>
      <c r="G147" s="231"/>
    </row>
    <row r="148" spans="1:7" ht="12.75">
      <c r="A148" s="100" t="s">
        <v>1186</v>
      </c>
      <c r="B148" s="31" t="s">
        <v>46</v>
      </c>
      <c r="C148" s="10">
        <v>6.34</v>
      </c>
      <c r="D148" s="10">
        <f t="shared" si="4"/>
        <v>206.05</v>
      </c>
      <c r="E148" s="10">
        <f t="shared" si="3"/>
        <v>247.26</v>
      </c>
      <c r="F148" s="84"/>
      <c r="G148" s="231"/>
    </row>
    <row r="149" spans="1:7" ht="13.5" thickBot="1">
      <c r="A149" s="101" t="s">
        <v>1187</v>
      </c>
      <c r="B149" s="115" t="s">
        <v>44</v>
      </c>
      <c r="C149" s="81">
        <v>6.34</v>
      </c>
      <c r="D149" s="81">
        <f t="shared" si="4"/>
        <v>206.05</v>
      </c>
      <c r="E149" s="81">
        <f t="shared" si="3"/>
        <v>247.26</v>
      </c>
      <c r="F149" s="82"/>
      <c r="G149" s="231"/>
    </row>
    <row r="150" spans="1:7" ht="13.5" thickBot="1">
      <c r="A150" s="18"/>
      <c r="B150" s="30"/>
      <c r="C150" s="12"/>
      <c r="D150" s="12"/>
      <c r="E150" s="12"/>
      <c r="F150" s="30"/>
      <c r="G150" s="231"/>
    </row>
    <row r="151" spans="1:7" ht="12.75">
      <c r="A151" s="99" t="s">
        <v>251</v>
      </c>
      <c r="B151" s="114" t="s">
        <v>249</v>
      </c>
      <c r="C151" s="76">
        <v>2.25</v>
      </c>
      <c r="D151" s="76">
        <f t="shared" si="4"/>
        <v>73.15</v>
      </c>
      <c r="E151" s="76">
        <f t="shared" si="3"/>
        <v>87.78</v>
      </c>
      <c r="F151" s="77"/>
      <c r="G151" s="231"/>
    </row>
    <row r="152" spans="1:7" ht="12.75">
      <c r="A152" s="100" t="s">
        <v>250</v>
      </c>
      <c r="B152" s="31" t="s">
        <v>208</v>
      </c>
      <c r="C152" s="319">
        <v>2.25</v>
      </c>
      <c r="D152" s="319">
        <f t="shared" si="4"/>
        <v>73.15</v>
      </c>
      <c r="E152" s="319">
        <f t="shared" si="3"/>
        <v>87.78</v>
      </c>
      <c r="F152" s="84"/>
      <c r="G152" s="231"/>
    </row>
    <row r="153" spans="1:7" ht="12.75">
      <c r="A153" s="100" t="s">
        <v>252</v>
      </c>
      <c r="B153" s="31" t="s">
        <v>255</v>
      </c>
      <c r="C153" s="319">
        <v>2.25</v>
      </c>
      <c r="D153" s="319">
        <f t="shared" si="4"/>
        <v>73.15</v>
      </c>
      <c r="E153" s="319">
        <f t="shared" si="3"/>
        <v>87.78</v>
      </c>
      <c r="F153" s="84"/>
      <c r="G153" s="231"/>
    </row>
    <row r="154" spans="1:7" ht="12.75">
      <c r="A154" s="100" t="s">
        <v>253</v>
      </c>
      <c r="B154" s="31" t="s">
        <v>211</v>
      </c>
      <c r="C154" s="319">
        <v>2.25</v>
      </c>
      <c r="D154" s="319">
        <f t="shared" si="4"/>
        <v>73.15</v>
      </c>
      <c r="E154" s="319">
        <f t="shared" si="3"/>
        <v>87.78</v>
      </c>
      <c r="F154" s="84"/>
      <c r="G154" s="231"/>
    </row>
    <row r="155" spans="1:7" ht="12.75">
      <c r="A155" s="100" t="s">
        <v>254</v>
      </c>
      <c r="B155" s="31" t="s">
        <v>256</v>
      </c>
      <c r="C155" s="319">
        <v>2.25</v>
      </c>
      <c r="D155" s="319">
        <f t="shared" si="4"/>
        <v>73.15</v>
      </c>
      <c r="E155" s="319">
        <f t="shared" si="3"/>
        <v>87.78</v>
      </c>
      <c r="F155" s="84"/>
      <c r="G155" s="231"/>
    </row>
    <row r="156" spans="1:7" ht="12.75">
      <c r="A156" s="100" t="s">
        <v>257</v>
      </c>
      <c r="B156" s="31" t="s">
        <v>258</v>
      </c>
      <c r="C156" s="10">
        <v>6.859999999999999</v>
      </c>
      <c r="D156" s="10">
        <f t="shared" si="4"/>
        <v>222.95000000000002</v>
      </c>
      <c r="E156" s="10">
        <f t="shared" si="3"/>
        <v>267.54</v>
      </c>
      <c r="F156" s="84"/>
      <c r="G156" s="231"/>
    </row>
    <row r="157" spans="1:7" ht="12.75">
      <c r="A157" s="100" t="s">
        <v>259</v>
      </c>
      <c r="B157" s="31" t="s">
        <v>43</v>
      </c>
      <c r="C157" s="10">
        <v>6.859999999999999</v>
      </c>
      <c r="D157" s="10">
        <f t="shared" si="4"/>
        <v>222.95000000000002</v>
      </c>
      <c r="E157" s="10">
        <f t="shared" si="3"/>
        <v>267.54</v>
      </c>
      <c r="F157" s="84" t="s">
        <v>1270</v>
      </c>
      <c r="G157" s="231"/>
    </row>
    <row r="158" spans="1:7" ht="12.75">
      <c r="A158" s="100" t="s">
        <v>260</v>
      </c>
      <c r="B158" s="31" t="s">
        <v>262</v>
      </c>
      <c r="C158" s="10">
        <v>6.859999999999999</v>
      </c>
      <c r="D158" s="10">
        <f t="shared" si="4"/>
        <v>222.95000000000002</v>
      </c>
      <c r="E158" s="10">
        <f t="shared" si="3"/>
        <v>267.54</v>
      </c>
      <c r="F158" s="84"/>
      <c r="G158" s="231"/>
    </row>
    <row r="159" spans="1:7" ht="12.75">
      <c r="A159" s="100" t="s">
        <v>263</v>
      </c>
      <c r="B159" s="31" t="s">
        <v>44</v>
      </c>
      <c r="C159" s="10">
        <v>6.859999999999999</v>
      </c>
      <c r="D159" s="10">
        <f t="shared" si="4"/>
        <v>222.95000000000002</v>
      </c>
      <c r="E159" s="10">
        <f t="shared" si="3"/>
        <v>267.54</v>
      </c>
      <c r="F159" s="84"/>
      <c r="G159" s="231"/>
    </row>
    <row r="160" spans="1:7" ht="12.75">
      <c r="A160" s="100" t="s">
        <v>264</v>
      </c>
      <c r="B160" s="31" t="s">
        <v>45</v>
      </c>
      <c r="C160" s="10">
        <v>6.859999999999999</v>
      </c>
      <c r="D160" s="10">
        <f t="shared" si="4"/>
        <v>222.95000000000002</v>
      </c>
      <c r="E160" s="10">
        <f aca="true" t="shared" si="5" ref="E160:E231">D160*1.2</f>
        <v>267.54</v>
      </c>
      <c r="F160" s="84"/>
      <c r="G160" s="231"/>
    </row>
    <row r="161" spans="1:7" ht="12.75">
      <c r="A161" s="100" t="s">
        <v>266</v>
      </c>
      <c r="B161" s="31" t="s">
        <v>43</v>
      </c>
      <c r="C161" s="10">
        <v>13.379999999999999</v>
      </c>
      <c r="D161" s="10">
        <f t="shared" si="4"/>
        <v>434.85</v>
      </c>
      <c r="E161" s="10">
        <f t="shared" si="5"/>
        <v>521.82</v>
      </c>
      <c r="F161" s="84"/>
      <c r="G161" s="231"/>
    </row>
    <row r="162" spans="1:7" ht="12.75">
      <c r="A162" s="100" t="s">
        <v>343</v>
      </c>
      <c r="B162" s="31" t="s">
        <v>46</v>
      </c>
      <c r="C162" s="10">
        <v>13.379999999999999</v>
      </c>
      <c r="D162" s="10">
        <f t="shared" si="4"/>
        <v>434.85</v>
      </c>
      <c r="E162" s="10">
        <f t="shared" si="5"/>
        <v>521.82</v>
      </c>
      <c r="F162" s="84"/>
      <c r="G162" s="231"/>
    </row>
    <row r="163" spans="1:7" ht="12.75">
      <c r="A163" s="100" t="s">
        <v>344</v>
      </c>
      <c r="B163" s="31" t="s">
        <v>44</v>
      </c>
      <c r="C163" s="10">
        <v>13.379999999999999</v>
      </c>
      <c r="D163" s="10">
        <f t="shared" si="4"/>
        <v>434.85</v>
      </c>
      <c r="E163" s="10">
        <f t="shared" si="5"/>
        <v>521.82</v>
      </c>
      <c r="F163" s="84"/>
      <c r="G163" s="231"/>
    </row>
    <row r="164" spans="1:7" ht="13.5" thickBot="1">
      <c r="A164" s="101" t="s">
        <v>345</v>
      </c>
      <c r="B164" s="115" t="s">
        <v>45</v>
      </c>
      <c r="C164" s="81">
        <v>13.379999999999999</v>
      </c>
      <c r="D164" s="81">
        <f t="shared" si="4"/>
        <v>434.85</v>
      </c>
      <c r="E164" s="81">
        <f t="shared" si="5"/>
        <v>521.82</v>
      </c>
      <c r="F164" s="82"/>
      <c r="G164" s="231"/>
    </row>
    <row r="165" spans="1:7" ht="13.5" thickBot="1">
      <c r="A165" s="18"/>
      <c r="B165" s="30"/>
      <c r="C165" s="12"/>
      <c r="D165" s="12"/>
      <c r="E165" s="12"/>
      <c r="F165" s="30"/>
      <c r="G165" s="231"/>
    </row>
    <row r="166" spans="1:7" ht="12.75">
      <c r="A166" s="99" t="s">
        <v>348</v>
      </c>
      <c r="B166" s="114" t="s">
        <v>349</v>
      </c>
      <c r="C166" s="76">
        <v>10.379999999999999</v>
      </c>
      <c r="D166" s="76">
        <f t="shared" si="4"/>
        <v>337.35</v>
      </c>
      <c r="E166" s="76">
        <f t="shared" si="5"/>
        <v>404.82</v>
      </c>
      <c r="F166" s="77"/>
      <c r="G166" s="231"/>
    </row>
    <row r="167" spans="1:7" ht="12.75">
      <c r="A167" s="100" t="s">
        <v>350</v>
      </c>
      <c r="B167" s="31" t="s">
        <v>296</v>
      </c>
      <c r="C167" s="319">
        <v>10.379999999999999</v>
      </c>
      <c r="D167" s="319">
        <f t="shared" si="4"/>
        <v>337.35</v>
      </c>
      <c r="E167" s="319">
        <f t="shared" si="5"/>
        <v>404.82</v>
      </c>
      <c r="F167" s="84"/>
      <c r="G167" s="231"/>
    </row>
    <row r="168" spans="1:7" ht="12.75">
      <c r="A168" s="100" t="s">
        <v>351</v>
      </c>
      <c r="B168" s="31" t="s">
        <v>359</v>
      </c>
      <c r="C168" s="10">
        <v>23.540000000000003</v>
      </c>
      <c r="D168" s="10">
        <f t="shared" si="4"/>
        <v>765.05</v>
      </c>
      <c r="E168" s="10">
        <f t="shared" si="5"/>
        <v>918.06</v>
      </c>
      <c r="F168" s="84"/>
      <c r="G168" s="231"/>
    </row>
    <row r="169" spans="1:7" ht="12.75">
      <c r="A169" s="100" t="s">
        <v>352</v>
      </c>
      <c r="B169" s="31" t="s">
        <v>958</v>
      </c>
      <c r="C169" s="10">
        <v>23.540000000000003</v>
      </c>
      <c r="D169" s="10">
        <f t="shared" si="4"/>
        <v>765.05</v>
      </c>
      <c r="E169" s="10">
        <f t="shared" si="5"/>
        <v>918.06</v>
      </c>
      <c r="F169" s="84"/>
      <c r="G169" s="231"/>
    </row>
    <row r="170" spans="1:7" ht="12.75">
      <c r="A170" s="100" t="s">
        <v>353</v>
      </c>
      <c r="B170" s="31" t="s">
        <v>1189</v>
      </c>
      <c r="C170" s="10">
        <v>23.540000000000003</v>
      </c>
      <c r="D170" s="10">
        <f t="shared" si="4"/>
        <v>765.05</v>
      </c>
      <c r="E170" s="10">
        <f t="shared" si="5"/>
        <v>918.06</v>
      </c>
      <c r="F170" s="84" t="s">
        <v>1271</v>
      </c>
      <c r="G170" s="231"/>
    </row>
    <row r="171" spans="1:7" ht="12.75">
      <c r="A171" s="100" t="s">
        <v>354</v>
      </c>
      <c r="B171" s="31" t="s">
        <v>1190</v>
      </c>
      <c r="C171" s="10">
        <v>23.540000000000003</v>
      </c>
      <c r="D171" s="10">
        <f t="shared" si="4"/>
        <v>765.05</v>
      </c>
      <c r="E171" s="10">
        <f t="shared" si="5"/>
        <v>918.06</v>
      </c>
      <c r="F171" s="84"/>
      <c r="G171" s="231"/>
    </row>
    <row r="172" spans="1:7" ht="12.75">
      <c r="A172" s="100" t="s">
        <v>355</v>
      </c>
      <c r="B172" s="31" t="s">
        <v>248</v>
      </c>
      <c r="C172" s="10">
        <v>23.540000000000003</v>
      </c>
      <c r="D172" s="10">
        <f t="shared" si="4"/>
        <v>765.05</v>
      </c>
      <c r="E172" s="10">
        <f t="shared" si="5"/>
        <v>918.06</v>
      </c>
      <c r="F172" s="84"/>
      <c r="G172" s="231"/>
    </row>
    <row r="173" spans="1:7" ht="12.75">
      <c r="A173" s="100" t="s">
        <v>356</v>
      </c>
      <c r="B173" s="31" t="s">
        <v>265</v>
      </c>
      <c r="C173" s="10">
        <v>23.540000000000003</v>
      </c>
      <c r="D173" s="10">
        <f t="shared" si="4"/>
        <v>765.05</v>
      </c>
      <c r="E173" s="10">
        <f t="shared" si="5"/>
        <v>918.06</v>
      </c>
      <c r="F173" s="84"/>
      <c r="G173" s="231"/>
    </row>
    <row r="174" spans="1:7" ht="13.5" thickBot="1">
      <c r="A174" s="101" t="s">
        <v>357</v>
      </c>
      <c r="B174" s="115" t="s">
        <v>358</v>
      </c>
      <c r="C174" s="81">
        <v>23.540000000000003</v>
      </c>
      <c r="D174" s="81">
        <f t="shared" si="4"/>
        <v>765.05</v>
      </c>
      <c r="E174" s="81">
        <f t="shared" si="5"/>
        <v>918.06</v>
      </c>
      <c r="F174" s="82"/>
      <c r="G174" s="231"/>
    </row>
    <row r="175" spans="1:7" ht="13.5" thickBot="1">
      <c r="A175" s="18"/>
      <c r="B175" s="30"/>
      <c r="C175" s="12"/>
      <c r="D175" s="12"/>
      <c r="E175" s="12"/>
      <c r="F175" s="30"/>
      <c r="G175" s="231"/>
    </row>
    <row r="176" spans="1:7" ht="12.75">
      <c r="A176" s="336" t="s">
        <v>1762</v>
      </c>
      <c r="B176" s="76" t="s">
        <v>1167</v>
      </c>
      <c r="C176" s="76">
        <v>5.819999999999999</v>
      </c>
      <c r="D176" s="76">
        <f t="shared" si="4"/>
        <v>189.14999999999998</v>
      </c>
      <c r="E176" s="76">
        <f t="shared" si="5"/>
        <v>226.97999999999996</v>
      </c>
      <c r="F176" s="92"/>
      <c r="G176" s="231"/>
    </row>
    <row r="177" spans="1:7" ht="12.75">
      <c r="A177" s="337" t="s">
        <v>1763</v>
      </c>
      <c r="B177" s="10" t="s">
        <v>1168</v>
      </c>
      <c r="C177" s="10">
        <v>5.819999999999999</v>
      </c>
      <c r="D177" s="10">
        <f t="shared" si="4"/>
        <v>189.14999999999998</v>
      </c>
      <c r="E177" s="10">
        <f t="shared" si="5"/>
        <v>226.97999999999996</v>
      </c>
      <c r="F177" s="93"/>
      <c r="G177" s="231"/>
    </row>
    <row r="178" spans="1:7" ht="12.75">
      <c r="A178" s="337" t="s">
        <v>1764</v>
      </c>
      <c r="B178" s="10" t="s">
        <v>1169</v>
      </c>
      <c r="C178" s="10">
        <v>5.819999999999999</v>
      </c>
      <c r="D178" s="10">
        <f t="shared" si="4"/>
        <v>189.14999999999998</v>
      </c>
      <c r="E178" s="10">
        <f t="shared" si="5"/>
        <v>226.97999999999996</v>
      </c>
      <c r="F178" s="93" t="s">
        <v>2208</v>
      </c>
      <c r="G178" s="231"/>
    </row>
    <row r="179" spans="1:7" ht="12.75">
      <c r="A179" s="337" t="s">
        <v>1765</v>
      </c>
      <c r="B179" s="10" t="s">
        <v>1170</v>
      </c>
      <c r="C179" s="10">
        <v>5.819999999999999</v>
      </c>
      <c r="D179" s="10">
        <f t="shared" si="4"/>
        <v>189.14999999999998</v>
      </c>
      <c r="E179" s="10">
        <f t="shared" si="5"/>
        <v>226.97999999999996</v>
      </c>
      <c r="F179" s="93"/>
      <c r="G179" s="231"/>
    </row>
    <row r="180" spans="1:7" ht="13.5" thickBot="1">
      <c r="A180" s="338" t="s">
        <v>1766</v>
      </c>
      <c r="B180" s="81" t="s">
        <v>1171</v>
      </c>
      <c r="C180" s="81">
        <v>5.819999999999999</v>
      </c>
      <c r="D180" s="81">
        <f t="shared" si="4"/>
        <v>189.14999999999998</v>
      </c>
      <c r="E180" s="81">
        <f t="shared" si="5"/>
        <v>226.97999999999996</v>
      </c>
      <c r="F180" s="94"/>
      <c r="G180" s="231"/>
    </row>
    <row r="181" spans="1:7" ht="13.5" thickBot="1">
      <c r="A181" s="18"/>
      <c r="B181" s="12"/>
      <c r="C181" s="12"/>
      <c r="D181" s="12"/>
      <c r="E181" s="12"/>
      <c r="F181" s="13"/>
      <c r="G181" s="231"/>
    </row>
    <row r="182" spans="1:7" ht="11.25" customHeight="1">
      <c r="A182" s="99" t="s">
        <v>1172</v>
      </c>
      <c r="B182" s="76" t="s">
        <v>1168</v>
      </c>
      <c r="C182" s="76">
        <v>7.76</v>
      </c>
      <c r="D182" s="76">
        <f t="shared" si="4"/>
        <v>252.2</v>
      </c>
      <c r="E182" s="76">
        <f t="shared" si="5"/>
        <v>302.64</v>
      </c>
      <c r="F182" s="92"/>
      <c r="G182" s="231"/>
    </row>
    <row r="183" spans="1:7" ht="12.75">
      <c r="A183" s="100" t="s">
        <v>1173</v>
      </c>
      <c r="B183" s="10" t="s">
        <v>1169</v>
      </c>
      <c r="C183" s="319">
        <v>7.76</v>
      </c>
      <c r="D183" s="319">
        <f t="shared" si="4"/>
        <v>252.2</v>
      </c>
      <c r="E183" s="319">
        <f t="shared" si="5"/>
        <v>302.64</v>
      </c>
      <c r="F183" s="93"/>
      <c r="G183" s="231"/>
    </row>
    <row r="184" spans="1:7" ht="12.75">
      <c r="A184" s="100" t="s">
        <v>1174</v>
      </c>
      <c r="B184" s="10" t="s">
        <v>1170</v>
      </c>
      <c r="C184" s="319">
        <v>7.76</v>
      </c>
      <c r="D184" s="319">
        <f t="shared" si="4"/>
        <v>252.2</v>
      </c>
      <c r="E184" s="319">
        <f t="shared" si="5"/>
        <v>302.64</v>
      </c>
      <c r="F184" s="93"/>
      <c r="G184" s="231"/>
    </row>
    <row r="185" spans="1:7" ht="12.75">
      <c r="A185" s="100" t="s">
        <v>1175</v>
      </c>
      <c r="B185" s="10" t="s">
        <v>1171</v>
      </c>
      <c r="C185" s="319">
        <v>7.76</v>
      </c>
      <c r="D185" s="319">
        <f t="shared" si="4"/>
        <v>252.2</v>
      </c>
      <c r="E185" s="319">
        <f t="shared" si="5"/>
        <v>302.64</v>
      </c>
      <c r="F185" s="93" t="s">
        <v>2207</v>
      </c>
      <c r="G185" s="231"/>
    </row>
    <row r="186" spans="1:7" ht="12.75">
      <c r="A186" s="100" t="s">
        <v>1176</v>
      </c>
      <c r="B186" s="10" t="s">
        <v>77</v>
      </c>
      <c r="C186" s="319">
        <v>7.76</v>
      </c>
      <c r="D186" s="319">
        <f t="shared" si="4"/>
        <v>252.2</v>
      </c>
      <c r="E186" s="319">
        <f t="shared" si="5"/>
        <v>302.64</v>
      </c>
      <c r="F186" s="93"/>
      <c r="G186" s="231"/>
    </row>
    <row r="187" spans="1:7" ht="13.5" thickBot="1">
      <c r="A187" s="101" t="s">
        <v>1177</v>
      </c>
      <c r="B187" s="81" t="s">
        <v>78</v>
      </c>
      <c r="C187" s="243">
        <v>7.76</v>
      </c>
      <c r="D187" s="243">
        <f t="shared" si="4"/>
        <v>252.2</v>
      </c>
      <c r="E187" s="243">
        <f t="shared" si="5"/>
        <v>302.64</v>
      </c>
      <c r="F187" s="94"/>
      <c r="G187" s="231"/>
    </row>
    <row r="188" spans="1:7" ht="13.5" thickBot="1">
      <c r="A188" s="18"/>
      <c r="B188" s="12"/>
      <c r="C188" s="12"/>
      <c r="D188" s="12"/>
      <c r="E188" s="12"/>
      <c r="F188" s="13"/>
      <c r="G188" s="231"/>
    </row>
    <row r="189" spans="1:7" ht="12.75">
      <c r="A189" s="99" t="s">
        <v>2199</v>
      </c>
      <c r="B189" s="76" t="s">
        <v>1168</v>
      </c>
      <c r="C189" s="76">
        <v>17.790000000000003</v>
      </c>
      <c r="D189" s="76">
        <f t="shared" si="4"/>
        <v>578.2</v>
      </c>
      <c r="E189" s="76">
        <f aca="true" t="shared" si="6" ref="E189:E194">D189*1.2</f>
        <v>693.84</v>
      </c>
      <c r="F189" s="92"/>
      <c r="G189" s="231"/>
    </row>
    <row r="190" spans="1:7" ht="12.75">
      <c r="A190" s="100" t="s">
        <v>2200</v>
      </c>
      <c r="B190" s="10" t="s">
        <v>1169</v>
      </c>
      <c r="C190" s="10">
        <v>17.790000000000003</v>
      </c>
      <c r="D190" s="10">
        <f t="shared" si="4"/>
        <v>578.2</v>
      </c>
      <c r="E190" s="10">
        <f t="shared" si="6"/>
        <v>693.84</v>
      </c>
      <c r="F190" s="93"/>
      <c r="G190" s="231"/>
    </row>
    <row r="191" spans="1:7" ht="12.75">
      <c r="A191" s="100" t="s">
        <v>2201</v>
      </c>
      <c r="B191" s="10" t="s">
        <v>1170</v>
      </c>
      <c r="C191" s="10">
        <v>17.790000000000003</v>
      </c>
      <c r="D191" s="10">
        <f t="shared" si="4"/>
        <v>578.2</v>
      </c>
      <c r="E191" s="10">
        <f t="shared" si="6"/>
        <v>693.84</v>
      </c>
      <c r="F191" s="93"/>
      <c r="G191" s="231"/>
    </row>
    <row r="192" spans="1:7" ht="12.75">
      <c r="A192" s="100" t="s">
        <v>2202</v>
      </c>
      <c r="B192" s="10" t="s">
        <v>1171</v>
      </c>
      <c r="C192" s="10">
        <v>17.790000000000003</v>
      </c>
      <c r="D192" s="10">
        <f t="shared" si="4"/>
        <v>578.2</v>
      </c>
      <c r="E192" s="10">
        <f t="shared" si="6"/>
        <v>693.84</v>
      </c>
      <c r="F192" s="93" t="s">
        <v>2206</v>
      </c>
      <c r="G192" s="231"/>
    </row>
    <row r="193" spans="1:7" ht="12.75">
      <c r="A193" s="100" t="s">
        <v>2203</v>
      </c>
      <c r="B193" s="10" t="s">
        <v>77</v>
      </c>
      <c r="C193" s="10">
        <v>17.790000000000003</v>
      </c>
      <c r="D193" s="10">
        <f t="shared" si="4"/>
        <v>578.2</v>
      </c>
      <c r="E193" s="10">
        <f t="shared" si="6"/>
        <v>693.84</v>
      </c>
      <c r="F193" s="93"/>
      <c r="G193" s="231"/>
    </row>
    <row r="194" spans="1:7" ht="12.75">
      <c r="A194" s="100" t="s">
        <v>2204</v>
      </c>
      <c r="B194" s="10" t="s">
        <v>78</v>
      </c>
      <c r="C194" s="10">
        <v>17.790000000000003</v>
      </c>
      <c r="D194" s="10">
        <f t="shared" si="4"/>
        <v>578.2</v>
      </c>
      <c r="E194" s="10">
        <f t="shared" si="6"/>
        <v>693.84</v>
      </c>
      <c r="F194" s="93"/>
      <c r="G194" s="231"/>
    </row>
    <row r="195" spans="1:7" ht="13.5" thickBot="1">
      <c r="A195" s="101" t="s">
        <v>2205</v>
      </c>
      <c r="B195" s="81" t="s">
        <v>2198</v>
      </c>
      <c r="C195" s="81">
        <v>17.790000000000003</v>
      </c>
      <c r="D195" s="81">
        <f t="shared" si="4"/>
        <v>578.2</v>
      </c>
      <c r="E195" s="81">
        <f>D195*1.2</f>
        <v>693.84</v>
      </c>
      <c r="F195" s="94"/>
      <c r="G195" s="231"/>
    </row>
    <row r="196" spans="1:7" ht="12.75">
      <c r="A196" s="18"/>
      <c r="B196" s="12"/>
      <c r="C196" s="12"/>
      <c r="D196" s="12"/>
      <c r="E196" s="12"/>
      <c r="F196" s="13"/>
      <c r="G196" s="231"/>
    </row>
    <row r="197" spans="1:7" ht="13.5" thickBot="1">
      <c r="A197" s="9" t="s">
        <v>392</v>
      </c>
      <c r="B197" s="30"/>
      <c r="C197" s="12"/>
      <c r="D197" s="12"/>
      <c r="E197" s="12"/>
      <c r="F197" s="30"/>
      <c r="G197" s="231"/>
    </row>
    <row r="198" spans="1:7" ht="12.75">
      <c r="A198" s="99" t="s">
        <v>959</v>
      </c>
      <c r="B198" s="114" t="s">
        <v>960</v>
      </c>
      <c r="C198" s="76">
        <v>0.58</v>
      </c>
      <c r="D198" s="76">
        <f t="shared" si="4"/>
        <v>18.85</v>
      </c>
      <c r="E198" s="76">
        <f t="shared" si="5"/>
        <v>22.62</v>
      </c>
      <c r="F198" s="77"/>
      <c r="G198" s="231"/>
    </row>
    <row r="199" spans="1:7" ht="12.75">
      <c r="A199" s="100" t="s">
        <v>961</v>
      </c>
      <c r="B199" s="31" t="s">
        <v>872</v>
      </c>
      <c r="C199" s="319">
        <v>0.58</v>
      </c>
      <c r="D199" s="319">
        <f t="shared" si="4"/>
        <v>18.85</v>
      </c>
      <c r="E199" s="319">
        <f t="shared" si="5"/>
        <v>22.62</v>
      </c>
      <c r="F199" s="84"/>
      <c r="G199" s="231"/>
    </row>
    <row r="200" spans="1:7" ht="12.75">
      <c r="A200" s="100" t="s">
        <v>962</v>
      </c>
      <c r="B200" s="31" t="s">
        <v>873</v>
      </c>
      <c r="C200" s="319">
        <v>0.58</v>
      </c>
      <c r="D200" s="319">
        <f t="shared" si="4"/>
        <v>18.85</v>
      </c>
      <c r="E200" s="319">
        <f t="shared" si="5"/>
        <v>22.62</v>
      </c>
      <c r="F200" s="84"/>
      <c r="G200" s="231"/>
    </row>
    <row r="201" spans="1:7" ht="12.75">
      <c r="A201" s="100" t="s">
        <v>963</v>
      </c>
      <c r="B201" s="31" t="s">
        <v>874</v>
      </c>
      <c r="C201" s="319">
        <v>0.58</v>
      </c>
      <c r="D201" s="319">
        <f t="shared" si="4"/>
        <v>18.85</v>
      </c>
      <c r="E201" s="319">
        <f t="shared" si="5"/>
        <v>22.62</v>
      </c>
      <c r="F201" s="84"/>
      <c r="G201" s="231"/>
    </row>
    <row r="202" spans="1:7" ht="12.75">
      <c r="A202" s="100" t="s">
        <v>870</v>
      </c>
      <c r="B202" s="31" t="s">
        <v>875</v>
      </c>
      <c r="C202" s="319">
        <v>0.58</v>
      </c>
      <c r="D202" s="319">
        <f t="shared" si="4"/>
        <v>18.85</v>
      </c>
      <c r="E202" s="319">
        <f t="shared" si="5"/>
        <v>22.62</v>
      </c>
      <c r="F202" s="84"/>
      <c r="G202" s="231"/>
    </row>
    <row r="203" spans="1:7" ht="12.75">
      <c r="A203" s="100" t="s">
        <v>871</v>
      </c>
      <c r="B203" s="31" t="s">
        <v>727</v>
      </c>
      <c r="C203" s="319">
        <v>0.58</v>
      </c>
      <c r="D203" s="319">
        <f t="shared" si="4"/>
        <v>18.85</v>
      </c>
      <c r="E203" s="319">
        <f t="shared" si="5"/>
        <v>22.62</v>
      </c>
      <c r="F203" s="84" t="s">
        <v>1269</v>
      </c>
      <c r="G203" s="231"/>
    </row>
    <row r="204" spans="1:7" ht="12.75">
      <c r="A204" s="100" t="s">
        <v>876</v>
      </c>
      <c r="B204" s="31" t="s">
        <v>982</v>
      </c>
      <c r="C204" s="10">
        <v>0.67</v>
      </c>
      <c r="D204" s="10">
        <f t="shared" si="4"/>
        <v>21.8</v>
      </c>
      <c r="E204" s="10">
        <f t="shared" si="5"/>
        <v>26.16</v>
      </c>
      <c r="F204" s="84"/>
      <c r="G204" s="231"/>
    </row>
    <row r="205" spans="1:7" ht="12.75">
      <c r="A205" s="100" t="s">
        <v>877</v>
      </c>
      <c r="B205" s="31" t="s">
        <v>467</v>
      </c>
      <c r="C205" s="10">
        <v>0.67</v>
      </c>
      <c r="D205" s="10">
        <f t="shared" si="4"/>
        <v>21.8</v>
      </c>
      <c r="E205" s="10">
        <f t="shared" si="5"/>
        <v>26.16</v>
      </c>
      <c r="F205" s="84"/>
      <c r="G205" s="231"/>
    </row>
    <row r="206" spans="1:7" ht="12.75">
      <c r="A206" s="100" t="s">
        <v>878</v>
      </c>
      <c r="B206" s="31" t="s">
        <v>879</v>
      </c>
      <c r="C206" s="10">
        <v>0.67</v>
      </c>
      <c r="D206" s="10">
        <f t="shared" si="4"/>
        <v>21.8</v>
      </c>
      <c r="E206" s="10">
        <f t="shared" si="5"/>
        <v>26.16</v>
      </c>
      <c r="F206" s="84"/>
      <c r="G206" s="231"/>
    </row>
    <row r="207" spans="1:7" ht="12.75">
      <c r="A207" s="100" t="s">
        <v>880</v>
      </c>
      <c r="B207" s="31" t="s">
        <v>882</v>
      </c>
      <c r="C207" s="10">
        <v>1.01</v>
      </c>
      <c r="D207" s="10">
        <f t="shared" si="4"/>
        <v>32.85</v>
      </c>
      <c r="E207" s="10">
        <f t="shared" si="5"/>
        <v>39.42</v>
      </c>
      <c r="F207" s="84"/>
      <c r="G207" s="231"/>
    </row>
    <row r="208" spans="1:7" ht="12.75">
      <c r="A208" s="100" t="s">
        <v>881</v>
      </c>
      <c r="B208" s="31" t="s">
        <v>883</v>
      </c>
      <c r="C208" s="10">
        <v>1.01</v>
      </c>
      <c r="D208" s="10">
        <f t="shared" si="4"/>
        <v>32.85</v>
      </c>
      <c r="E208" s="10">
        <f t="shared" si="5"/>
        <v>39.42</v>
      </c>
      <c r="F208" s="84"/>
      <c r="G208" s="231"/>
    </row>
    <row r="209" spans="1:7" ht="12.75">
      <c r="A209" s="100" t="s">
        <v>891</v>
      </c>
      <c r="B209" s="31" t="s">
        <v>892</v>
      </c>
      <c r="C209" s="10">
        <v>1.52</v>
      </c>
      <c r="D209" s="10">
        <f t="shared" si="4"/>
        <v>49.400000000000006</v>
      </c>
      <c r="E209" s="10">
        <f t="shared" si="5"/>
        <v>59.28</v>
      </c>
      <c r="F209" s="84"/>
      <c r="G209" s="231"/>
    </row>
    <row r="210" spans="1:7" ht="12.75">
      <c r="A210" s="100" t="s">
        <v>893</v>
      </c>
      <c r="B210" s="31" t="s">
        <v>897</v>
      </c>
      <c r="C210" s="10">
        <v>0.56</v>
      </c>
      <c r="D210" s="10">
        <f aca="true" t="shared" si="7" ref="D210:D273">IF(C210="","",5*ROUND(C210*$C$5/5,2))</f>
        <v>18.2</v>
      </c>
      <c r="E210" s="10">
        <f t="shared" si="5"/>
        <v>21.84</v>
      </c>
      <c r="F210" s="84" t="s">
        <v>1272</v>
      </c>
      <c r="G210" s="231"/>
    </row>
    <row r="211" spans="1:7" ht="12.75">
      <c r="A211" s="100" t="s">
        <v>894</v>
      </c>
      <c r="B211" s="31" t="s">
        <v>898</v>
      </c>
      <c r="C211" s="10">
        <v>0.56</v>
      </c>
      <c r="D211" s="10">
        <f t="shared" si="7"/>
        <v>18.2</v>
      </c>
      <c r="E211" s="10">
        <f t="shared" si="5"/>
        <v>21.84</v>
      </c>
      <c r="F211" s="84" t="s">
        <v>1272</v>
      </c>
      <c r="G211" s="231"/>
    </row>
    <row r="212" spans="1:7" ht="12.75">
      <c r="A212" s="100" t="s">
        <v>895</v>
      </c>
      <c r="B212" s="31" t="s">
        <v>899</v>
      </c>
      <c r="C212" s="10">
        <v>0.56</v>
      </c>
      <c r="D212" s="10">
        <f t="shared" si="7"/>
        <v>18.2</v>
      </c>
      <c r="E212" s="10">
        <f t="shared" si="5"/>
        <v>21.84</v>
      </c>
      <c r="F212" s="84" t="s">
        <v>1272</v>
      </c>
      <c r="G212" s="231"/>
    </row>
    <row r="213" spans="1:7" ht="13.5" thickBot="1">
      <c r="A213" s="101" t="s">
        <v>896</v>
      </c>
      <c r="B213" s="115" t="s">
        <v>769</v>
      </c>
      <c r="C213" s="81">
        <v>0.56</v>
      </c>
      <c r="D213" s="81">
        <f t="shared" si="7"/>
        <v>18.2</v>
      </c>
      <c r="E213" s="81">
        <f t="shared" si="5"/>
        <v>21.84</v>
      </c>
      <c r="F213" s="82" t="s">
        <v>1272</v>
      </c>
      <c r="G213" s="231"/>
    </row>
    <row r="214" spans="1:7" ht="12" customHeight="1" thickBot="1">
      <c r="A214" s="18"/>
      <c r="B214" s="30"/>
      <c r="C214" s="12"/>
      <c r="D214" s="12"/>
      <c r="E214" s="12"/>
      <c r="F214" s="13"/>
      <c r="G214" s="231"/>
    </row>
    <row r="215" spans="1:7" ht="12.75">
      <c r="A215" s="99" t="s">
        <v>936</v>
      </c>
      <c r="B215" s="114" t="s">
        <v>937</v>
      </c>
      <c r="C215" s="76">
        <v>0.7</v>
      </c>
      <c r="D215" s="76">
        <f t="shared" si="7"/>
        <v>22.75</v>
      </c>
      <c r="E215" s="76">
        <f t="shared" si="5"/>
        <v>27.3</v>
      </c>
      <c r="F215" s="92"/>
      <c r="G215" s="231"/>
    </row>
    <row r="216" spans="1:7" ht="12.75">
      <c r="A216" s="100" t="s">
        <v>787</v>
      </c>
      <c r="B216" s="31" t="s">
        <v>938</v>
      </c>
      <c r="C216" s="319">
        <v>0.7</v>
      </c>
      <c r="D216" s="319">
        <f t="shared" si="7"/>
        <v>22.75</v>
      </c>
      <c r="E216" s="319">
        <f t="shared" si="5"/>
        <v>27.3</v>
      </c>
      <c r="F216" s="93"/>
      <c r="G216" s="231"/>
    </row>
    <row r="217" spans="1:7" ht="12.75">
      <c r="A217" s="100" t="s">
        <v>788</v>
      </c>
      <c r="B217" s="31" t="s">
        <v>939</v>
      </c>
      <c r="C217" s="319">
        <v>0.7</v>
      </c>
      <c r="D217" s="319">
        <f t="shared" si="7"/>
        <v>22.75</v>
      </c>
      <c r="E217" s="319">
        <f t="shared" si="5"/>
        <v>27.3</v>
      </c>
      <c r="F217" s="93"/>
      <c r="G217" s="231"/>
    </row>
    <row r="218" spans="1:7" ht="12.75">
      <c r="A218" s="100" t="s">
        <v>789</v>
      </c>
      <c r="B218" s="31" t="s">
        <v>785</v>
      </c>
      <c r="C218" s="319">
        <v>0.7</v>
      </c>
      <c r="D218" s="319">
        <f t="shared" si="7"/>
        <v>22.75</v>
      </c>
      <c r="E218" s="319">
        <f t="shared" si="5"/>
        <v>27.3</v>
      </c>
      <c r="F218" s="93"/>
      <c r="G218" s="231"/>
    </row>
    <row r="219" spans="1:7" ht="12.75">
      <c r="A219" s="100" t="s">
        <v>972</v>
      </c>
      <c r="B219" s="31" t="s">
        <v>786</v>
      </c>
      <c r="C219" s="319">
        <v>0.7</v>
      </c>
      <c r="D219" s="319">
        <f t="shared" si="7"/>
        <v>22.75</v>
      </c>
      <c r="E219" s="319">
        <f t="shared" si="5"/>
        <v>27.3</v>
      </c>
      <c r="F219" s="84" t="s">
        <v>1270</v>
      </c>
      <c r="G219" s="231"/>
    </row>
    <row r="220" spans="1:7" ht="13.5" customHeight="1">
      <c r="A220" s="100" t="s">
        <v>973</v>
      </c>
      <c r="B220" s="31" t="s">
        <v>729</v>
      </c>
      <c r="C220" s="319">
        <v>0.7</v>
      </c>
      <c r="D220" s="319">
        <f t="shared" si="7"/>
        <v>22.75</v>
      </c>
      <c r="E220" s="319">
        <f t="shared" si="5"/>
        <v>27.3</v>
      </c>
      <c r="F220" s="93"/>
      <c r="G220" s="231"/>
    </row>
    <row r="221" spans="1:7" ht="12.75">
      <c r="A221" s="100" t="s">
        <v>974</v>
      </c>
      <c r="B221" s="31" t="s">
        <v>636</v>
      </c>
      <c r="C221" s="10">
        <v>1.14</v>
      </c>
      <c r="D221" s="10">
        <f t="shared" si="7"/>
        <v>37.05</v>
      </c>
      <c r="E221" s="10">
        <f t="shared" si="5"/>
        <v>44.459999999999994</v>
      </c>
      <c r="F221" s="93"/>
      <c r="G221" s="231"/>
    </row>
    <row r="222" spans="1:7" ht="12.75">
      <c r="A222" s="100" t="s">
        <v>975</v>
      </c>
      <c r="B222" s="31" t="s">
        <v>978</v>
      </c>
      <c r="C222" s="10">
        <v>1.14</v>
      </c>
      <c r="D222" s="10">
        <f t="shared" si="7"/>
        <v>37.05</v>
      </c>
      <c r="E222" s="10">
        <f t="shared" si="5"/>
        <v>44.459999999999994</v>
      </c>
      <c r="F222" s="93"/>
      <c r="G222" s="231"/>
    </row>
    <row r="223" spans="1:7" ht="12.75">
      <c r="A223" s="100" t="s">
        <v>976</v>
      </c>
      <c r="B223" s="31" t="s">
        <v>979</v>
      </c>
      <c r="C223" s="10">
        <v>1.14</v>
      </c>
      <c r="D223" s="10">
        <f t="shared" si="7"/>
        <v>37.05</v>
      </c>
      <c r="E223" s="10">
        <f t="shared" si="5"/>
        <v>44.459999999999994</v>
      </c>
      <c r="F223" s="93"/>
      <c r="G223" s="231"/>
    </row>
    <row r="224" spans="1:7" ht="13.5" customHeight="1">
      <c r="A224" s="100" t="s">
        <v>977</v>
      </c>
      <c r="B224" s="31" t="s">
        <v>980</v>
      </c>
      <c r="C224" s="10">
        <v>1.14</v>
      </c>
      <c r="D224" s="10">
        <f t="shared" si="7"/>
        <v>37.05</v>
      </c>
      <c r="E224" s="10">
        <f t="shared" si="5"/>
        <v>44.459999999999994</v>
      </c>
      <c r="F224" s="93"/>
      <c r="G224" s="231"/>
    </row>
    <row r="225" spans="1:7" ht="12.75">
      <c r="A225" s="100" t="s">
        <v>553</v>
      </c>
      <c r="B225" s="31" t="s">
        <v>562</v>
      </c>
      <c r="C225" s="10">
        <v>0.89</v>
      </c>
      <c r="D225" s="10">
        <f t="shared" si="7"/>
        <v>28.95</v>
      </c>
      <c r="E225" s="10">
        <f t="shared" si="5"/>
        <v>34.739999999999995</v>
      </c>
      <c r="F225" s="93" t="s">
        <v>647</v>
      </c>
      <c r="G225" s="231"/>
    </row>
    <row r="226" spans="1:7" ht="12.75">
      <c r="A226" s="100" t="s">
        <v>554</v>
      </c>
      <c r="B226" s="31" t="s">
        <v>906</v>
      </c>
      <c r="C226" s="10">
        <v>0.89</v>
      </c>
      <c r="D226" s="10">
        <f t="shared" si="7"/>
        <v>28.95</v>
      </c>
      <c r="E226" s="10">
        <f t="shared" si="5"/>
        <v>34.739999999999995</v>
      </c>
      <c r="F226" s="93" t="s">
        <v>647</v>
      </c>
      <c r="G226" s="231"/>
    </row>
    <row r="227" spans="1:7" ht="12.75">
      <c r="A227" s="100" t="s">
        <v>555</v>
      </c>
      <c r="B227" s="31" t="s">
        <v>907</v>
      </c>
      <c r="C227" s="10">
        <v>0.89</v>
      </c>
      <c r="D227" s="10">
        <f t="shared" si="7"/>
        <v>28.95</v>
      </c>
      <c r="E227" s="10">
        <f t="shared" si="5"/>
        <v>34.739999999999995</v>
      </c>
      <c r="F227" s="93" t="s">
        <v>647</v>
      </c>
      <c r="G227" s="231"/>
    </row>
    <row r="228" spans="1:7" ht="12.75">
      <c r="A228" s="100" t="s">
        <v>556</v>
      </c>
      <c r="B228" s="31" t="s">
        <v>908</v>
      </c>
      <c r="C228" s="10">
        <v>0.89</v>
      </c>
      <c r="D228" s="10">
        <f t="shared" si="7"/>
        <v>28.95</v>
      </c>
      <c r="E228" s="10">
        <f t="shared" si="5"/>
        <v>34.739999999999995</v>
      </c>
      <c r="F228" s="93" t="s">
        <v>647</v>
      </c>
      <c r="G228" s="231"/>
    </row>
    <row r="229" spans="1:7" ht="12.75">
      <c r="A229" s="100" t="s">
        <v>557</v>
      </c>
      <c r="B229" s="31" t="s">
        <v>677</v>
      </c>
      <c r="C229" s="10">
        <v>0.89</v>
      </c>
      <c r="D229" s="10">
        <f t="shared" si="7"/>
        <v>28.95</v>
      </c>
      <c r="E229" s="10">
        <f t="shared" si="5"/>
        <v>34.739999999999995</v>
      </c>
      <c r="F229" s="93" t="s">
        <v>647</v>
      </c>
      <c r="G229" s="231"/>
    </row>
    <row r="230" spans="1:7" ht="12.75">
      <c r="A230" s="100" t="s">
        <v>558</v>
      </c>
      <c r="B230" s="31" t="s">
        <v>728</v>
      </c>
      <c r="C230" s="10">
        <v>0.89</v>
      </c>
      <c r="D230" s="10">
        <f t="shared" si="7"/>
        <v>28.95</v>
      </c>
      <c r="E230" s="10">
        <f t="shared" si="5"/>
        <v>34.739999999999995</v>
      </c>
      <c r="F230" s="93" t="s">
        <v>647</v>
      </c>
      <c r="G230" s="231"/>
    </row>
    <row r="231" spans="1:7" ht="12.75">
      <c r="A231" s="100" t="s">
        <v>559</v>
      </c>
      <c r="B231" s="31" t="s">
        <v>978</v>
      </c>
      <c r="C231" s="10">
        <v>1.3</v>
      </c>
      <c r="D231" s="10">
        <f t="shared" si="7"/>
        <v>42.25</v>
      </c>
      <c r="E231" s="10">
        <f t="shared" si="5"/>
        <v>50.699999999999996</v>
      </c>
      <c r="F231" s="93" t="s">
        <v>647</v>
      </c>
      <c r="G231" s="231"/>
    </row>
    <row r="232" spans="1:7" ht="12.75">
      <c r="A232" s="100" t="s">
        <v>560</v>
      </c>
      <c r="B232" s="31" t="s">
        <v>979</v>
      </c>
      <c r="C232" s="10">
        <v>1.3</v>
      </c>
      <c r="D232" s="10">
        <f t="shared" si="7"/>
        <v>42.25</v>
      </c>
      <c r="E232" s="10">
        <f aca="true" t="shared" si="8" ref="E232:E292">D232*1.2</f>
        <v>50.699999999999996</v>
      </c>
      <c r="F232" s="93" t="s">
        <v>647</v>
      </c>
      <c r="G232" s="231"/>
    </row>
    <row r="233" spans="1:7" ht="12.75">
      <c r="A233" s="100" t="s">
        <v>561</v>
      </c>
      <c r="B233" s="31" t="s">
        <v>980</v>
      </c>
      <c r="C233" s="10">
        <v>1.3</v>
      </c>
      <c r="D233" s="10">
        <f t="shared" si="7"/>
        <v>42.25</v>
      </c>
      <c r="E233" s="10">
        <f t="shared" si="8"/>
        <v>50.699999999999996</v>
      </c>
      <c r="F233" s="93" t="s">
        <v>647</v>
      </c>
      <c r="G233" s="231"/>
    </row>
    <row r="234" spans="1:7" ht="12.75">
      <c r="A234" s="100" t="s">
        <v>587</v>
      </c>
      <c r="B234" s="31" t="s">
        <v>939</v>
      </c>
      <c r="C234" s="10">
        <v>1.25</v>
      </c>
      <c r="D234" s="10">
        <f t="shared" si="7"/>
        <v>40.650000000000006</v>
      </c>
      <c r="E234" s="10">
        <f t="shared" si="8"/>
        <v>48.78000000000001</v>
      </c>
      <c r="F234" s="93" t="s">
        <v>648</v>
      </c>
      <c r="G234" s="231"/>
    </row>
    <row r="235" spans="1:7" ht="12.75">
      <c r="A235" s="100" t="s">
        <v>588</v>
      </c>
      <c r="B235" s="31" t="s">
        <v>626</v>
      </c>
      <c r="C235" s="10">
        <v>1.25</v>
      </c>
      <c r="D235" s="10">
        <f t="shared" si="7"/>
        <v>40.650000000000006</v>
      </c>
      <c r="E235" s="10">
        <f t="shared" si="8"/>
        <v>48.78000000000001</v>
      </c>
      <c r="F235" s="93" t="s">
        <v>648</v>
      </c>
      <c r="G235" s="231"/>
    </row>
    <row r="236" spans="1:7" ht="12.75">
      <c r="A236" s="100" t="s">
        <v>589</v>
      </c>
      <c r="B236" s="31" t="s">
        <v>637</v>
      </c>
      <c r="C236" s="10">
        <v>1.25</v>
      </c>
      <c r="D236" s="10">
        <f t="shared" si="7"/>
        <v>40.650000000000006</v>
      </c>
      <c r="E236" s="10">
        <f t="shared" si="8"/>
        <v>48.78000000000001</v>
      </c>
      <c r="F236" s="93" t="s">
        <v>648</v>
      </c>
      <c r="G236" s="231"/>
    </row>
    <row r="237" spans="1:7" ht="12.75">
      <c r="A237" s="100" t="s">
        <v>590</v>
      </c>
      <c r="B237" s="31" t="s">
        <v>638</v>
      </c>
      <c r="C237" s="10">
        <v>1.25</v>
      </c>
      <c r="D237" s="10">
        <f t="shared" si="7"/>
        <v>40.650000000000006</v>
      </c>
      <c r="E237" s="10">
        <f t="shared" si="8"/>
        <v>48.78000000000001</v>
      </c>
      <c r="F237" s="93" t="s">
        <v>648</v>
      </c>
      <c r="G237" s="231"/>
    </row>
    <row r="238" spans="1:7" ht="13.5" thickBot="1">
      <c r="A238" s="101" t="s">
        <v>591</v>
      </c>
      <c r="B238" s="115" t="s">
        <v>639</v>
      </c>
      <c r="C238" s="81">
        <v>1.25</v>
      </c>
      <c r="D238" s="81">
        <f t="shared" si="7"/>
        <v>40.650000000000006</v>
      </c>
      <c r="E238" s="81">
        <f t="shared" si="8"/>
        <v>48.78000000000001</v>
      </c>
      <c r="F238" s="94" t="s">
        <v>648</v>
      </c>
      <c r="G238" s="231"/>
    </row>
    <row r="239" spans="1:7" ht="13.5" thickBot="1">
      <c r="A239" s="18"/>
      <c r="B239" s="30"/>
      <c r="C239" s="12"/>
      <c r="D239" s="12"/>
      <c r="E239" s="12"/>
      <c r="F239" s="13"/>
      <c r="G239" s="231"/>
    </row>
    <row r="240" spans="1:7" ht="12.75">
      <c r="A240" s="99" t="s">
        <v>553</v>
      </c>
      <c r="B240" s="114" t="s">
        <v>562</v>
      </c>
      <c r="C240" s="76">
        <v>0.89</v>
      </c>
      <c r="D240" s="76">
        <f t="shared" si="7"/>
        <v>28.95</v>
      </c>
      <c r="E240" s="76">
        <f t="shared" si="8"/>
        <v>34.739999999999995</v>
      </c>
      <c r="F240" s="92"/>
      <c r="G240" s="231"/>
    </row>
    <row r="241" spans="1:7" ht="12.75">
      <c r="A241" s="100" t="s">
        <v>554</v>
      </c>
      <c r="B241" s="31" t="s">
        <v>906</v>
      </c>
      <c r="C241" s="319">
        <v>0.89</v>
      </c>
      <c r="D241" s="319">
        <f t="shared" si="7"/>
        <v>28.95</v>
      </c>
      <c r="E241" s="319">
        <f t="shared" si="8"/>
        <v>34.739999999999995</v>
      </c>
      <c r="F241" s="93"/>
      <c r="G241" s="231"/>
    </row>
    <row r="242" spans="1:7" ht="12.75">
      <c r="A242" s="100" t="s">
        <v>555</v>
      </c>
      <c r="B242" s="31" t="s">
        <v>907</v>
      </c>
      <c r="C242" s="319">
        <v>0.89</v>
      </c>
      <c r="D242" s="319">
        <f t="shared" si="7"/>
        <v>28.95</v>
      </c>
      <c r="E242" s="319">
        <f t="shared" si="8"/>
        <v>34.739999999999995</v>
      </c>
      <c r="F242" s="93"/>
      <c r="G242" s="231"/>
    </row>
    <row r="243" spans="1:7" ht="12.75">
      <c r="A243" s="100" t="s">
        <v>556</v>
      </c>
      <c r="B243" s="31" t="s">
        <v>908</v>
      </c>
      <c r="C243" s="319">
        <v>0.89</v>
      </c>
      <c r="D243" s="319">
        <f t="shared" si="7"/>
        <v>28.95</v>
      </c>
      <c r="E243" s="319">
        <f t="shared" si="8"/>
        <v>34.739999999999995</v>
      </c>
      <c r="F243" s="93"/>
      <c r="G243" s="231"/>
    </row>
    <row r="244" spans="1:7" ht="12.75">
      <c r="A244" s="100" t="s">
        <v>557</v>
      </c>
      <c r="B244" s="31" t="s">
        <v>677</v>
      </c>
      <c r="C244" s="319">
        <v>0.89</v>
      </c>
      <c r="D244" s="319">
        <f t="shared" si="7"/>
        <v>28.95</v>
      </c>
      <c r="E244" s="319">
        <f t="shared" si="8"/>
        <v>34.739999999999995</v>
      </c>
      <c r="F244" s="84" t="s">
        <v>1271</v>
      </c>
      <c r="G244" s="231"/>
    </row>
    <row r="245" spans="1:7" ht="12.75">
      <c r="A245" s="100" t="s">
        <v>558</v>
      </c>
      <c r="B245" s="31" t="s">
        <v>678</v>
      </c>
      <c r="C245" s="319">
        <v>0.89</v>
      </c>
      <c r="D245" s="319">
        <f t="shared" si="7"/>
        <v>28.95</v>
      </c>
      <c r="E245" s="319">
        <f t="shared" si="8"/>
        <v>34.739999999999995</v>
      </c>
      <c r="F245" s="93"/>
      <c r="G245" s="231"/>
    </row>
    <row r="246" spans="1:7" ht="12.75">
      <c r="A246" s="100" t="s">
        <v>559</v>
      </c>
      <c r="B246" s="31" t="s">
        <v>978</v>
      </c>
      <c r="C246" s="10">
        <v>1.3</v>
      </c>
      <c r="D246" s="10">
        <f t="shared" si="7"/>
        <v>42.25</v>
      </c>
      <c r="E246" s="10">
        <f t="shared" si="8"/>
        <v>50.699999999999996</v>
      </c>
      <c r="F246" s="93"/>
      <c r="G246" s="231"/>
    </row>
    <row r="247" spans="1:7" ht="12.75">
      <c r="A247" s="100" t="s">
        <v>560</v>
      </c>
      <c r="B247" s="31" t="s">
        <v>979</v>
      </c>
      <c r="C247" s="10">
        <v>1.3</v>
      </c>
      <c r="D247" s="10">
        <f t="shared" si="7"/>
        <v>42.25</v>
      </c>
      <c r="E247" s="10">
        <f t="shared" si="8"/>
        <v>50.699999999999996</v>
      </c>
      <c r="F247" s="93"/>
      <c r="G247" s="231"/>
    </row>
    <row r="248" spans="1:7" ht="13.5" thickBot="1">
      <c r="A248" s="101" t="s">
        <v>561</v>
      </c>
      <c r="B248" s="115" t="s">
        <v>980</v>
      </c>
      <c r="C248" s="81">
        <v>1.3</v>
      </c>
      <c r="D248" s="81">
        <f t="shared" si="7"/>
        <v>42.25</v>
      </c>
      <c r="E248" s="81">
        <f t="shared" si="8"/>
        <v>50.699999999999996</v>
      </c>
      <c r="F248" s="94"/>
      <c r="G248" s="231"/>
    </row>
    <row r="249" spans="1:7" ht="13.5" thickBot="1">
      <c r="A249" s="18"/>
      <c r="B249" s="30"/>
      <c r="C249" s="12"/>
      <c r="D249" s="12"/>
      <c r="E249" s="12"/>
      <c r="F249" s="13"/>
      <c r="G249" s="231"/>
    </row>
    <row r="250" spans="1:7" ht="12.75">
      <c r="A250" s="99" t="s">
        <v>159</v>
      </c>
      <c r="B250" s="76" t="s">
        <v>79</v>
      </c>
      <c r="C250" s="76">
        <v>1.59</v>
      </c>
      <c r="D250" s="76">
        <f t="shared" si="7"/>
        <v>51.7</v>
      </c>
      <c r="E250" s="76">
        <f t="shared" si="8"/>
        <v>62.04</v>
      </c>
      <c r="F250" s="92"/>
      <c r="G250" s="231"/>
    </row>
    <row r="251" spans="1:7" ht="12.75">
      <c r="A251" s="100" t="s">
        <v>160</v>
      </c>
      <c r="B251" s="10" t="s">
        <v>80</v>
      </c>
      <c r="C251" s="319">
        <v>1.59</v>
      </c>
      <c r="D251" s="319">
        <f t="shared" si="7"/>
        <v>51.7</v>
      </c>
      <c r="E251" s="319">
        <f t="shared" si="8"/>
        <v>62.04</v>
      </c>
      <c r="F251" s="93"/>
      <c r="G251" s="231"/>
    </row>
    <row r="252" spans="1:7" ht="12.75">
      <c r="A252" s="100" t="s">
        <v>310</v>
      </c>
      <c r="B252" s="10" t="s">
        <v>81</v>
      </c>
      <c r="C252" s="319">
        <v>1.59</v>
      </c>
      <c r="D252" s="319">
        <f t="shared" si="7"/>
        <v>51.7</v>
      </c>
      <c r="E252" s="319">
        <f t="shared" si="8"/>
        <v>62.04</v>
      </c>
      <c r="F252" s="93" t="s">
        <v>2287</v>
      </c>
      <c r="G252" s="231"/>
    </row>
    <row r="253" spans="1:7" ht="13.5" thickBot="1">
      <c r="A253" s="101" t="s">
        <v>311</v>
      </c>
      <c r="B253" s="81" t="s">
        <v>82</v>
      </c>
      <c r="C253" s="243">
        <v>1.59</v>
      </c>
      <c r="D253" s="243">
        <f t="shared" si="7"/>
        <v>51.7</v>
      </c>
      <c r="E253" s="243">
        <f t="shared" si="8"/>
        <v>62.04</v>
      </c>
      <c r="F253" s="94"/>
      <c r="G253" s="231"/>
    </row>
    <row r="254" spans="1:7" ht="13.5" thickBot="1">
      <c r="A254" s="18"/>
      <c r="B254" s="12"/>
      <c r="C254" s="12"/>
      <c r="D254" s="12"/>
      <c r="E254" s="12"/>
      <c r="F254" s="13"/>
      <c r="G254" s="231"/>
    </row>
    <row r="255" spans="1:7" ht="12.75">
      <c r="A255" s="99" t="s">
        <v>83</v>
      </c>
      <c r="B255" s="76" t="s">
        <v>87</v>
      </c>
      <c r="C255" s="76">
        <v>1.77</v>
      </c>
      <c r="D255" s="76">
        <f t="shared" si="7"/>
        <v>57.55</v>
      </c>
      <c r="E255" s="76">
        <f t="shared" si="8"/>
        <v>69.05999999999999</v>
      </c>
      <c r="F255" s="92"/>
      <c r="G255" s="231"/>
    </row>
    <row r="256" spans="1:7" ht="12.75">
      <c r="A256" s="100" t="s">
        <v>84</v>
      </c>
      <c r="B256" s="10" t="s">
        <v>81</v>
      </c>
      <c r="C256" s="319">
        <v>1.77</v>
      </c>
      <c r="D256" s="319">
        <f t="shared" si="7"/>
        <v>57.55</v>
      </c>
      <c r="E256" s="319">
        <f t="shared" si="8"/>
        <v>69.05999999999999</v>
      </c>
      <c r="F256" s="93"/>
      <c r="G256" s="231"/>
    </row>
    <row r="257" spans="1:7" ht="12.75">
      <c r="A257" s="100" t="s">
        <v>85</v>
      </c>
      <c r="B257" s="10" t="s">
        <v>88</v>
      </c>
      <c r="C257" s="319">
        <v>1.77</v>
      </c>
      <c r="D257" s="319">
        <f t="shared" si="7"/>
        <v>57.55</v>
      </c>
      <c r="E257" s="319">
        <f t="shared" si="8"/>
        <v>69.05999999999999</v>
      </c>
      <c r="F257" s="93" t="s">
        <v>2286</v>
      </c>
      <c r="G257" s="231"/>
    </row>
    <row r="258" spans="1:7" ht="13.5" thickBot="1">
      <c r="A258" s="101" t="s">
        <v>86</v>
      </c>
      <c r="B258" s="81" t="s">
        <v>89</v>
      </c>
      <c r="C258" s="243">
        <v>1.77</v>
      </c>
      <c r="D258" s="243">
        <f t="shared" si="7"/>
        <v>57.55</v>
      </c>
      <c r="E258" s="243">
        <f t="shared" si="8"/>
        <v>69.05999999999999</v>
      </c>
      <c r="F258" s="94"/>
      <c r="G258" s="231"/>
    </row>
    <row r="259" spans="1:7" ht="13.5" thickBot="1">
      <c r="A259" s="18"/>
      <c r="B259" s="12"/>
      <c r="C259" s="12"/>
      <c r="D259" s="12"/>
      <c r="E259" s="12"/>
      <c r="F259" s="13"/>
      <c r="G259" s="231"/>
    </row>
    <row r="260" spans="1:7" ht="12.75">
      <c r="A260" s="99" t="s">
        <v>2213</v>
      </c>
      <c r="B260" s="76" t="s">
        <v>2215</v>
      </c>
      <c r="C260" s="76">
        <v>2.9499999999999997</v>
      </c>
      <c r="D260" s="76">
        <f t="shared" si="7"/>
        <v>95.9</v>
      </c>
      <c r="E260" s="76">
        <f>D260*1.2</f>
        <v>115.08</v>
      </c>
      <c r="F260" s="92"/>
      <c r="G260" s="231"/>
    </row>
    <row r="261" spans="1:7" ht="12.75">
      <c r="A261" s="100" t="s">
        <v>2214</v>
      </c>
      <c r="B261" s="10" t="s">
        <v>2217</v>
      </c>
      <c r="C261" s="10">
        <v>2.9499999999999997</v>
      </c>
      <c r="D261" s="10">
        <f t="shared" si="7"/>
        <v>95.9</v>
      </c>
      <c r="E261" s="10">
        <f>D261*1.2</f>
        <v>115.08</v>
      </c>
      <c r="F261" s="93" t="s">
        <v>2285</v>
      </c>
      <c r="G261" s="231"/>
    </row>
    <row r="262" spans="1:7" ht="13.5" thickBot="1">
      <c r="A262" s="101" t="s">
        <v>2338</v>
      </c>
      <c r="B262" s="81" t="s">
        <v>2216</v>
      </c>
      <c r="C262" s="81">
        <v>2.9499999999999997</v>
      </c>
      <c r="D262" s="81">
        <f t="shared" si="7"/>
        <v>95.9</v>
      </c>
      <c r="E262" s="81">
        <f>D262*1.2</f>
        <v>115.08</v>
      </c>
      <c r="F262" s="94"/>
      <c r="G262" s="231"/>
    </row>
    <row r="263" spans="1:7" ht="12.75">
      <c r="A263" s="18"/>
      <c r="B263" s="30"/>
      <c r="C263" s="12"/>
      <c r="D263" s="12"/>
      <c r="E263" s="12"/>
      <c r="F263" s="13"/>
      <c r="G263" s="231"/>
    </row>
    <row r="264" spans="1:7" ht="13.5" thickBot="1">
      <c r="A264" s="9" t="s">
        <v>628</v>
      </c>
      <c r="B264" s="30"/>
      <c r="C264" s="157"/>
      <c r="D264" s="157"/>
      <c r="E264" s="157"/>
      <c r="F264" s="371"/>
      <c r="G264" s="231"/>
    </row>
    <row r="265" spans="1:7" ht="30" customHeight="1">
      <c r="A265" s="99" t="s">
        <v>629</v>
      </c>
      <c r="B265" s="114" t="s">
        <v>519</v>
      </c>
      <c r="C265" s="76">
        <v>10.91</v>
      </c>
      <c r="D265" s="76">
        <f t="shared" si="7"/>
        <v>354.6</v>
      </c>
      <c r="E265" s="76">
        <f t="shared" si="8"/>
        <v>425.52000000000004</v>
      </c>
      <c r="F265" s="454" t="s">
        <v>1614</v>
      </c>
      <c r="G265" s="231"/>
    </row>
    <row r="266" spans="1:7" ht="30" customHeight="1" thickBot="1">
      <c r="A266" s="241" t="s">
        <v>1465</v>
      </c>
      <c r="B266" s="242" t="s">
        <v>1466</v>
      </c>
      <c r="C266" s="243">
        <v>11.77</v>
      </c>
      <c r="D266" s="243">
        <f t="shared" si="7"/>
        <v>382.55</v>
      </c>
      <c r="E266" s="243">
        <f t="shared" si="8"/>
        <v>459.06</v>
      </c>
      <c r="F266" s="455"/>
      <c r="G266" s="231"/>
    </row>
    <row r="267" spans="1:7" ht="13.5" thickBot="1">
      <c r="A267" s="18"/>
      <c r="B267" s="30"/>
      <c r="C267" s="12"/>
      <c r="D267" s="12"/>
      <c r="E267" s="12"/>
      <c r="F267" s="234"/>
      <c r="G267" s="231"/>
    </row>
    <row r="268" spans="1:7" ht="12.75">
      <c r="A268" s="99" t="s">
        <v>1385</v>
      </c>
      <c r="B268" s="114" t="s">
        <v>510</v>
      </c>
      <c r="C268" s="76">
        <v>1.33</v>
      </c>
      <c r="D268" s="76">
        <f t="shared" si="7"/>
        <v>43.25</v>
      </c>
      <c r="E268" s="76">
        <f t="shared" si="8"/>
        <v>51.9</v>
      </c>
      <c r="F268" s="248"/>
      <c r="G268" s="231"/>
    </row>
    <row r="269" spans="1:7" ht="12.75">
      <c r="A269" s="100" t="s">
        <v>1386</v>
      </c>
      <c r="B269" s="31" t="s">
        <v>511</v>
      </c>
      <c r="C269" s="10">
        <v>1.99</v>
      </c>
      <c r="D269" s="10">
        <f t="shared" si="7"/>
        <v>64.7</v>
      </c>
      <c r="E269" s="10">
        <f t="shared" si="8"/>
        <v>77.64</v>
      </c>
      <c r="F269" s="249" t="s">
        <v>1393</v>
      </c>
      <c r="G269" s="231"/>
    </row>
    <row r="270" spans="1:7" ht="12.75" customHeight="1">
      <c r="A270" s="100" t="s">
        <v>1387</v>
      </c>
      <c r="B270" s="31" t="s">
        <v>512</v>
      </c>
      <c r="C270" s="10">
        <v>2.6599999999999997</v>
      </c>
      <c r="D270" s="10">
        <f t="shared" si="7"/>
        <v>86.44999999999999</v>
      </c>
      <c r="E270" s="10">
        <f t="shared" si="8"/>
        <v>103.73999999999998</v>
      </c>
      <c r="F270" s="250"/>
      <c r="G270" s="231"/>
    </row>
    <row r="271" spans="1:7" ht="12.75" customHeight="1">
      <c r="A271" s="100" t="s">
        <v>1388</v>
      </c>
      <c r="B271" s="31" t="s">
        <v>514</v>
      </c>
      <c r="C271" s="10">
        <v>4.26</v>
      </c>
      <c r="D271" s="10">
        <f t="shared" si="7"/>
        <v>138.45000000000002</v>
      </c>
      <c r="E271" s="10">
        <f t="shared" si="8"/>
        <v>166.14000000000001</v>
      </c>
      <c r="F271" s="458" t="s">
        <v>1392</v>
      </c>
      <c r="G271" s="231"/>
    </row>
    <row r="272" spans="1:7" ht="12.75" customHeight="1">
      <c r="A272" s="100" t="s">
        <v>1389</v>
      </c>
      <c r="B272" s="31" t="s">
        <v>516</v>
      </c>
      <c r="C272" s="10">
        <v>4.529999999999999</v>
      </c>
      <c r="D272" s="10">
        <f t="shared" si="7"/>
        <v>147.25</v>
      </c>
      <c r="E272" s="10">
        <f t="shared" si="8"/>
        <v>176.7</v>
      </c>
      <c r="F272" s="458"/>
      <c r="G272" s="231"/>
    </row>
    <row r="273" spans="1:7" ht="12.75" customHeight="1">
      <c r="A273" s="100" t="s">
        <v>1390</v>
      </c>
      <c r="B273" s="31" t="s">
        <v>518</v>
      </c>
      <c r="C273" s="10">
        <v>7.7299999999999995</v>
      </c>
      <c r="D273" s="10">
        <f t="shared" si="7"/>
        <v>251.25</v>
      </c>
      <c r="E273" s="10">
        <f t="shared" si="8"/>
        <v>301.5</v>
      </c>
      <c r="F273" s="458"/>
      <c r="G273" s="231"/>
    </row>
    <row r="274" spans="1:7" ht="13.5" customHeight="1" thickBot="1">
      <c r="A274" s="101" t="s">
        <v>1391</v>
      </c>
      <c r="B274" s="115" t="s">
        <v>519</v>
      </c>
      <c r="C274" s="81">
        <v>10.91</v>
      </c>
      <c r="D274" s="81">
        <f aca="true" t="shared" si="9" ref="D274:D293">IF(C274="","",5*ROUND(C274*$C$5/5,2))</f>
        <v>354.6</v>
      </c>
      <c r="E274" s="81">
        <f t="shared" si="8"/>
        <v>425.52000000000004</v>
      </c>
      <c r="F274" s="251"/>
      <c r="G274" s="231"/>
    </row>
    <row r="275" spans="1:7" ht="12.75">
      <c r="A275" s="18"/>
      <c r="B275" s="30"/>
      <c r="C275" s="12"/>
      <c r="D275" s="12"/>
      <c r="E275" s="12"/>
      <c r="F275" s="234"/>
      <c r="G275" s="231"/>
    </row>
    <row r="276" spans="1:7" ht="13.5" thickBot="1">
      <c r="A276" s="9" t="s">
        <v>1384</v>
      </c>
      <c r="B276" s="30"/>
      <c r="C276" s="12"/>
      <c r="D276" s="12"/>
      <c r="E276" s="12"/>
      <c r="F276" s="13"/>
      <c r="G276" s="231"/>
    </row>
    <row r="277" spans="1:7" ht="12.75">
      <c r="A277" s="99" t="s">
        <v>331</v>
      </c>
      <c r="B277" s="114" t="s">
        <v>509</v>
      </c>
      <c r="C277" s="76">
        <v>0.85</v>
      </c>
      <c r="D277" s="76">
        <f t="shared" si="9"/>
        <v>27.650000000000002</v>
      </c>
      <c r="E277" s="76">
        <f t="shared" si="8"/>
        <v>33.18</v>
      </c>
      <c r="F277" s="252"/>
      <c r="G277" s="231"/>
    </row>
    <row r="278" spans="1:7" ht="13.5" customHeight="1">
      <c r="A278" s="100" t="s">
        <v>332</v>
      </c>
      <c r="B278" s="31" t="s">
        <v>510</v>
      </c>
      <c r="C278" s="10">
        <v>1.06</v>
      </c>
      <c r="D278" s="10">
        <f t="shared" si="9"/>
        <v>34.449999999999996</v>
      </c>
      <c r="E278" s="10">
        <f t="shared" si="8"/>
        <v>41.339999999999996</v>
      </c>
      <c r="F278" s="253" t="s">
        <v>1029</v>
      </c>
      <c r="G278" s="231"/>
    </row>
    <row r="279" spans="1:7" ht="12.75">
      <c r="A279" s="100" t="s">
        <v>333</v>
      </c>
      <c r="B279" s="31" t="s">
        <v>511</v>
      </c>
      <c r="C279" s="10">
        <v>1.57</v>
      </c>
      <c r="D279" s="10">
        <f t="shared" si="9"/>
        <v>51.050000000000004</v>
      </c>
      <c r="E279" s="10">
        <f t="shared" si="8"/>
        <v>61.260000000000005</v>
      </c>
      <c r="F279" s="456" t="s">
        <v>1043</v>
      </c>
      <c r="G279" s="231"/>
    </row>
    <row r="280" spans="1:7" ht="12.75">
      <c r="A280" s="100" t="s">
        <v>334</v>
      </c>
      <c r="B280" s="31" t="s">
        <v>512</v>
      </c>
      <c r="C280" s="10">
        <v>2.11</v>
      </c>
      <c r="D280" s="10">
        <f t="shared" si="9"/>
        <v>68.60000000000001</v>
      </c>
      <c r="E280" s="10">
        <f t="shared" si="8"/>
        <v>82.32000000000001</v>
      </c>
      <c r="F280" s="456"/>
      <c r="G280" s="231"/>
    </row>
    <row r="281" spans="1:7" ht="12" customHeight="1">
      <c r="A281" s="100" t="s">
        <v>335</v>
      </c>
      <c r="B281" s="31" t="s">
        <v>514</v>
      </c>
      <c r="C281" s="10">
        <v>3.36</v>
      </c>
      <c r="D281" s="10">
        <f t="shared" si="9"/>
        <v>109.2</v>
      </c>
      <c r="E281" s="10">
        <f t="shared" si="8"/>
        <v>131.04</v>
      </c>
      <c r="F281" s="456"/>
      <c r="G281" s="231"/>
    </row>
    <row r="282" spans="1:7" ht="12" customHeight="1">
      <c r="A282" s="100" t="s">
        <v>336</v>
      </c>
      <c r="B282" s="31" t="s">
        <v>516</v>
      </c>
      <c r="C282" s="10">
        <v>3.5799999999999996</v>
      </c>
      <c r="D282" s="10">
        <f t="shared" si="9"/>
        <v>116.35</v>
      </c>
      <c r="E282" s="10">
        <f t="shared" si="8"/>
        <v>139.61999999999998</v>
      </c>
      <c r="F282" s="456"/>
      <c r="G282" s="231"/>
    </row>
    <row r="283" spans="1:7" ht="12" customHeight="1">
      <c r="A283" s="100" t="s">
        <v>337</v>
      </c>
      <c r="B283" s="31" t="s">
        <v>518</v>
      </c>
      <c r="C283" s="10">
        <v>6.08</v>
      </c>
      <c r="D283" s="10">
        <f t="shared" si="9"/>
        <v>197.60000000000002</v>
      </c>
      <c r="E283" s="10">
        <f t="shared" si="8"/>
        <v>237.12</v>
      </c>
      <c r="F283" s="456"/>
      <c r="G283" s="231"/>
    </row>
    <row r="284" spans="1:7" ht="12" customHeight="1" thickBot="1">
      <c r="A284" s="101" t="s">
        <v>338</v>
      </c>
      <c r="B284" s="115" t="s">
        <v>519</v>
      </c>
      <c r="C284" s="81">
        <v>8.61</v>
      </c>
      <c r="D284" s="81">
        <f t="shared" si="9"/>
        <v>279.85</v>
      </c>
      <c r="E284" s="81">
        <f t="shared" si="8"/>
        <v>335.82</v>
      </c>
      <c r="F284" s="457"/>
      <c r="G284" s="231"/>
    </row>
    <row r="285" spans="1:7" ht="12.75" customHeight="1" thickBot="1">
      <c r="A285" s="12"/>
      <c r="B285" s="30"/>
      <c r="C285" s="12"/>
      <c r="D285" s="12"/>
      <c r="E285" s="12"/>
      <c r="F285" s="18"/>
      <c r="G285" s="231"/>
    </row>
    <row r="286" spans="1:7" ht="12.75">
      <c r="A286" s="99" t="s">
        <v>1422</v>
      </c>
      <c r="B286" s="236" t="s">
        <v>1429</v>
      </c>
      <c r="C286" s="237">
        <v>1.08</v>
      </c>
      <c r="D286" s="237">
        <f t="shared" si="9"/>
        <v>35.099999999999994</v>
      </c>
      <c r="E286" s="237">
        <f t="shared" si="8"/>
        <v>42.11999999999999</v>
      </c>
      <c r="F286" s="244" t="s">
        <v>1440</v>
      </c>
      <c r="G286" s="231"/>
    </row>
    <row r="287" spans="1:7" ht="12.75">
      <c r="A287" s="100" t="s">
        <v>1423</v>
      </c>
      <c r="B287" s="11" t="s">
        <v>1430</v>
      </c>
      <c r="C287" s="238">
        <v>1.33</v>
      </c>
      <c r="D287" s="238">
        <f t="shared" si="9"/>
        <v>43.25</v>
      </c>
      <c r="E287" s="238">
        <f t="shared" si="8"/>
        <v>51.9</v>
      </c>
      <c r="F287" s="245" t="s">
        <v>1436</v>
      </c>
      <c r="G287" s="231"/>
    </row>
    <row r="288" spans="1:7" ht="12.75" customHeight="1">
      <c r="A288" s="100" t="s">
        <v>1424</v>
      </c>
      <c r="B288" s="11" t="s">
        <v>1431</v>
      </c>
      <c r="C288" s="238">
        <v>1.99</v>
      </c>
      <c r="D288" s="238">
        <f t="shared" si="9"/>
        <v>64.7</v>
      </c>
      <c r="E288" s="238">
        <f t="shared" si="8"/>
        <v>77.64</v>
      </c>
      <c r="F288" s="246" t="s">
        <v>1438</v>
      </c>
      <c r="G288" s="231"/>
    </row>
    <row r="289" spans="1:7" ht="12.75" customHeight="1">
      <c r="A289" s="100" t="s">
        <v>1425</v>
      </c>
      <c r="B289" s="11" t="s">
        <v>1432</v>
      </c>
      <c r="C289" s="238">
        <v>2.6599999999999997</v>
      </c>
      <c r="D289" s="238">
        <f t="shared" si="9"/>
        <v>86.44999999999999</v>
      </c>
      <c r="E289" s="238">
        <f t="shared" si="8"/>
        <v>103.73999999999998</v>
      </c>
      <c r="F289" s="246" t="s">
        <v>1439</v>
      </c>
      <c r="G289" s="231"/>
    </row>
    <row r="290" spans="1:7" ht="12.75" customHeight="1">
      <c r="A290" s="100" t="s">
        <v>1426</v>
      </c>
      <c r="B290" s="11" t="s">
        <v>1433</v>
      </c>
      <c r="C290" s="238">
        <v>4.26</v>
      </c>
      <c r="D290" s="238">
        <f t="shared" si="9"/>
        <v>138.45000000000002</v>
      </c>
      <c r="E290" s="238">
        <f t="shared" si="8"/>
        <v>166.14000000000001</v>
      </c>
      <c r="F290" s="246" t="s">
        <v>1441</v>
      </c>
      <c r="G290" s="231"/>
    </row>
    <row r="291" spans="1:7" ht="12.75" customHeight="1">
      <c r="A291" s="100" t="s">
        <v>1427</v>
      </c>
      <c r="B291" s="11" t="s">
        <v>1434</v>
      </c>
      <c r="C291" s="238">
        <v>4.529999999999999</v>
      </c>
      <c r="D291" s="238">
        <f t="shared" si="9"/>
        <v>147.25</v>
      </c>
      <c r="E291" s="238">
        <f t="shared" si="8"/>
        <v>176.7</v>
      </c>
      <c r="F291" s="246" t="s">
        <v>1437</v>
      </c>
      <c r="G291" s="231"/>
    </row>
    <row r="292" spans="1:7" ht="12.75" customHeight="1">
      <c r="A292" s="116" t="s">
        <v>1428</v>
      </c>
      <c r="B292" s="387" t="s">
        <v>1435</v>
      </c>
      <c r="C292" s="388">
        <v>7.7299999999999995</v>
      </c>
      <c r="D292" s="388">
        <f t="shared" si="9"/>
        <v>251.25</v>
      </c>
      <c r="E292" s="238">
        <f t="shared" si="8"/>
        <v>301.5</v>
      </c>
      <c r="F292" s="246"/>
      <c r="G292" s="231"/>
    </row>
    <row r="293" spans="1:7" ht="13.5" customHeight="1" thickBot="1">
      <c r="A293" s="101" t="s">
        <v>1896</v>
      </c>
      <c r="B293" s="117" t="s">
        <v>1897</v>
      </c>
      <c r="C293" s="240">
        <v>10.91</v>
      </c>
      <c r="D293" s="240">
        <f t="shared" si="9"/>
        <v>354.6</v>
      </c>
      <c r="E293" s="240">
        <f>D293*1.2</f>
        <v>425.52000000000004</v>
      </c>
      <c r="F293" s="247" t="s">
        <v>1442</v>
      </c>
      <c r="G293" s="231"/>
    </row>
    <row r="294" spans="1:6" ht="12">
      <c r="A294" s="235"/>
      <c r="B294" s="239"/>
      <c r="C294" s="235"/>
      <c r="D294" s="235"/>
      <c r="E294" s="235"/>
      <c r="F294" s="234"/>
    </row>
  </sheetData>
  <sheetProtection/>
  <mergeCells count="5">
    <mergeCell ref="A8:F8"/>
    <mergeCell ref="F265:F266"/>
    <mergeCell ref="F279:F284"/>
    <mergeCell ref="F271:F273"/>
    <mergeCell ref="E6:E7"/>
  </mergeCells>
  <printOptions horizontalCentered="1" verticalCentered="1"/>
  <pageMargins left="0.5905511811023623" right="0.1968503937007874" top="0.31496062992125984" bottom="0.35433070866141736" header="0.1968503937007874" footer="0.15748031496062992"/>
  <pageSetup fitToHeight="0" fitToWidth="1" horizontalDpi="600" verticalDpi="600" orientation="landscape" paperSize="9" scale="81" r:id="rId2"/>
  <headerFooter alignWithMargins="0">
    <oddFooter>&amp;LПрайс-лист/EV/WIG-TIG&amp;C&amp;P</oddFooter>
  </headerFooter>
  <rowBreaks count="1" manualBreakCount="1">
    <brk id="262"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G270"/>
  <sheetViews>
    <sheetView zoomScalePageLayoutView="0" workbookViewId="0" topLeftCell="A1">
      <pane ySplit="7" topLeftCell="A8" activePane="bottomLeft" state="frozen"/>
      <selection pane="topLeft" activeCell="A1" sqref="A1"/>
      <selection pane="bottomLeft" activeCell="C5" sqref="C5"/>
    </sheetView>
  </sheetViews>
  <sheetFormatPr defaultColWidth="9.00390625" defaultRowHeight="12.75"/>
  <cols>
    <col min="1" max="1" width="11.75390625" style="25" customWidth="1"/>
    <col min="2" max="2" width="45.25390625" style="25" customWidth="1"/>
    <col min="3" max="4" width="9.25390625" style="25" customWidth="1"/>
    <col min="5" max="5" width="9.375" style="25" customWidth="1"/>
    <col min="6" max="6" width="92.375" style="25" customWidth="1"/>
    <col min="7" max="7" width="10.625" style="25" customWidth="1"/>
    <col min="8" max="16384" width="9.125" style="25" customWidth="1"/>
  </cols>
  <sheetData>
    <row r="1" spans="1:6" ht="19.5" customHeight="1">
      <c r="A1" s="23" t="s">
        <v>2350</v>
      </c>
      <c r="B1" s="23"/>
      <c r="C1" s="5"/>
      <c r="D1" s="5"/>
      <c r="E1" s="47"/>
      <c r="F1" s="14"/>
    </row>
    <row r="2" spans="1:6" ht="19.5" customHeight="1">
      <c r="A2" s="24" t="s">
        <v>997</v>
      </c>
      <c r="B2" s="24"/>
      <c r="C2" s="6"/>
      <c r="D2" s="6"/>
      <c r="E2" s="48"/>
      <c r="F2" s="3"/>
    </row>
    <row r="3" spans="1:6" ht="15" customHeight="1" thickBot="1">
      <c r="A3" s="21" t="s">
        <v>999</v>
      </c>
      <c r="B3" s="2"/>
      <c r="C3" s="3"/>
      <c r="D3" s="3"/>
      <c r="E3" s="49"/>
      <c r="F3" s="7"/>
    </row>
    <row r="4" spans="1:6" ht="15" customHeight="1" thickBot="1" thickTop="1">
      <c r="A4" s="1"/>
      <c r="B4" s="21"/>
      <c r="C4" s="346" t="s">
        <v>1802</v>
      </c>
      <c r="D4" s="348">
        <v>43139</v>
      </c>
      <c r="E4" s="347" t="s">
        <v>1805</v>
      </c>
      <c r="F4" s="8"/>
    </row>
    <row r="5" spans="1:6" ht="19.5" customHeight="1" thickBot="1" thickTop="1">
      <c r="A5" s="28" t="s">
        <v>1022</v>
      </c>
      <c r="B5" s="2"/>
      <c r="C5" s="421">
        <v>32.5</v>
      </c>
      <c r="D5" s="344" t="s">
        <v>1801</v>
      </c>
      <c r="E5" s="345"/>
      <c r="F5" s="164" t="s">
        <v>998</v>
      </c>
    </row>
    <row r="6" spans="1:6" ht="19.5" customHeight="1" thickBot="1" thickTop="1">
      <c r="A6" s="145"/>
      <c r="B6" s="145"/>
      <c r="C6" s="203" t="s">
        <v>1794</v>
      </c>
      <c r="D6" s="204"/>
      <c r="E6" s="451" t="s">
        <v>1797</v>
      </c>
      <c r="F6" s="146"/>
    </row>
    <row r="7" spans="1:6" ht="19.5" customHeight="1" thickBot="1" thickTop="1">
      <c r="A7" s="142" t="s">
        <v>461</v>
      </c>
      <c r="B7" s="143" t="s">
        <v>500</v>
      </c>
      <c r="C7" s="339" t="s">
        <v>1795</v>
      </c>
      <c r="D7" s="148" t="s">
        <v>1796</v>
      </c>
      <c r="E7" s="452"/>
      <c r="F7" s="144" t="s">
        <v>1034</v>
      </c>
    </row>
    <row r="8" spans="1:6" s="29" customFormat="1" ht="18" customHeight="1" thickTop="1">
      <c r="A8" s="449"/>
      <c r="B8" s="453"/>
      <c r="C8" s="453"/>
      <c r="D8" s="453"/>
      <c r="E8" s="453"/>
      <c r="F8" s="453"/>
    </row>
    <row r="9" spans="1:6" ht="13.5" customHeight="1">
      <c r="A9" s="415" t="s">
        <v>1800</v>
      </c>
      <c r="B9" s="12"/>
      <c r="C9" s="349">
        <f>C5</f>
        <v>32.5</v>
      </c>
      <c r="D9" s="207"/>
      <c r="E9" s="12"/>
      <c r="F9" s="12"/>
    </row>
    <row r="10" spans="1:7" s="17" customFormat="1" ht="13.5" thickBot="1">
      <c r="A10" s="53" t="s">
        <v>371</v>
      </c>
      <c r="B10" s="53"/>
      <c r="C10" s="351">
        <f>C5</f>
        <v>32.5</v>
      </c>
      <c r="D10" s="52"/>
      <c r="E10" s="52"/>
      <c r="F10" s="4"/>
      <c r="G10" s="29"/>
    </row>
    <row r="11" spans="1:7" s="17" customFormat="1" ht="12.75">
      <c r="A11" s="91" t="s">
        <v>1767</v>
      </c>
      <c r="B11" s="74" t="s">
        <v>67</v>
      </c>
      <c r="C11" s="74">
        <v>157.20999999999998</v>
      </c>
      <c r="D11" s="74">
        <f>IF(C11="","",5*ROUND(C11*$C$5/5,2))</f>
        <v>5109.35</v>
      </c>
      <c r="E11" s="74">
        <f>D11*1.2</f>
        <v>6131.22</v>
      </c>
      <c r="F11" s="123" t="s">
        <v>220</v>
      </c>
      <c r="G11" s="231"/>
    </row>
    <row r="12" spans="1:7" s="17" customFormat="1" ht="13.5" thickBot="1">
      <c r="A12" s="227" t="s">
        <v>1768</v>
      </c>
      <c r="B12" s="79" t="s">
        <v>68</v>
      </c>
      <c r="C12" s="79">
        <v>157.20999999999998</v>
      </c>
      <c r="D12" s="79">
        <f aca="true" t="shared" si="0" ref="D12:D75">IF(C12="","",5*ROUND(C12*$C$5/5,2))</f>
        <v>5109.35</v>
      </c>
      <c r="E12" s="79">
        <f aca="true" t="shared" si="1" ref="E12:E75">D12*1.2</f>
        <v>6131.22</v>
      </c>
      <c r="F12" s="129" t="s">
        <v>220</v>
      </c>
      <c r="G12" s="231"/>
    </row>
    <row r="13" spans="1:7" s="17" customFormat="1" ht="13.5" thickBot="1">
      <c r="A13" s="53"/>
      <c r="B13" s="53"/>
      <c r="C13" s="52"/>
      <c r="D13" s="52"/>
      <c r="E13" s="52"/>
      <c r="F13" s="4"/>
      <c r="G13" s="231"/>
    </row>
    <row r="14" spans="1:7" s="17" customFormat="1" ht="12.75">
      <c r="A14" s="130" t="s">
        <v>1769</v>
      </c>
      <c r="B14" s="121" t="s">
        <v>222</v>
      </c>
      <c r="C14" s="74">
        <v>172.14999999999998</v>
      </c>
      <c r="D14" s="74">
        <f t="shared" si="0"/>
        <v>5594.9</v>
      </c>
      <c r="E14" s="74">
        <f t="shared" si="1"/>
        <v>6713.879999999999</v>
      </c>
      <c r="F14" s="123" t="s">
        <v>224</v>
      </c>
      <c r="G14" s="231"/>
    </row>
    <row r="15" spans="1:7" s="17" customFormat="1" ht="13.5" thickBot="1">
      <c r="A15" s="126" t="s">
        <v>221</v>
      </c>
      <c r="B15" s="127" t="s">
        <v>223</v>
      </c>
      <c r="C15" s="79">
        <v>204.32999999999998</v>
      </c>
      <c r="D15" s="79">
        <f t="shared" si="0"/>
        <v>6640.75</v>
      </c>
      <c r="E15" s="79">
        <f t="shared" si="1"/>
        <v>7968.9</v>
      </c>
      <c r="F15" s="129" t="s">
        <v>224</v>
      </c>
      <c r="G15" s="231"/>
    </row>
    <row r="16" spans="1:7" s="17" customFormat="1" ht="13.5" thickBot="1">
      <c r="A16" s="207"/>
      <c r="B16" s="207"/>
      <c r="C16" s="43"/>
      <c r="D16" s="43"/>
      <c r="E16" s="43"/>
      <c r="F16" s="4"/>
      <c r="G16" s="231"/>
    </row>
    <row r="17" spans="1:7" s="17" customFormat="1" ht="12.75">
      <c r="A17" s="73" t="s">
        <v>2272</v>
      </c>
      <c r="B17" s="419" t="s">
        <v>2273</v>
      </c>
      <c r="C17" s="74">
        <v>173.04</v>
      </c>
      <c r="D17" s="74">
        <f t="shared" si="0"/>
        <v>5623.8</v>
      </c>
      <c r="E17" s="74">
        <f t="shared" si="1"/>
        <v>6748.56</v>
      </c>
      <c r="F17" s="420" t="s">
        <v>739</v>
      </c>
      <c r="G17" s="231"/>
    </row>
    <row r="18" spans="1:7" s="17" customFormat="1" ht="12.75">
      <c r="A18" s="125" t="s">
        <v>225</v>
      </c>
      <c r="B18" s="20" t="s">
        <v>226</v>
      </c>
      <c r="C18" s="41">
        <v>202</v>
      </c>
      <c r="D18" s="41">
        <f t="shared" si="0"/>
        <v>6565</v>
      </c>
      <c r="E18" s="41">
        <f t="shared" si="1"/>
        <v>7878</v>
      </c>
      <c r="F18" s="124" t="s">
        <v>739</v>
      </c>
      <c r="G18" s="231"/>
    </row>
    <row r="19" spans="1:7" s="17" customFormat="1" ht="12.75">
      <c r="A19" s="125" t="s">
        <v>227</v>
      </c>
      <c r="B19" s="20" t="s">
        <v>228</v>
      </c>
      <c r="C19" s="41">
        <v>228.37</v>
      </c>
      <c r="D19" s="41">
        <f t="shared" si="0"/>
        <v>7422.05</v>
      </c>
      <c r="E19" s="41">
        <f t="shared" si="1"/>
        <v>8906.46</v>
      </c>
      <c r="F19" s="124" t="s">
        <v>739</v>
      </c>
      <c r="G19" s="231"/>
    </row>
    <row r="20" spans="1:7" s="17" customFormat="1" ht="12.75">
      <c r="A20" s="125" t="s">
        <v>229</v>
      </c>
      <c r="B20" s="20" t="s">
        <v>230</v>
      </c>
      <c r="C20" s="41">
        <v>202</v>
      </c>
      <c r="D20" s="41">
        <f t="shared" si="0"/>
        <v>6565</v>
      </c>
      <c r="E20" s="41">
        <f t="shared" si="1"/>
        <v>7878</v>
      </c>
      <c r="F20" s="124" t="s">
        <v>739</v>
      </c>
      <c r="G20" s="231"/>
    </row>
    <row r="21" spans="1:7" s="17" customFormat="1" ht="13.5" thickBot="1">
      <c r="A21" s="126" t="s">
        <v>231</v>
      </c>
      <c r="B21" s="127" t="s">
        <v>232</v>
      </c>
      <c r="C21" s="79">
        <v>228.37</v>
      </c>
      <c r="D21" s="79">
        <f t="shared" si="0"/>
        <v>7422.05</v>
      </c>
      <c r="E21" s="79">
        <f t="shared" si="1"/>
        <v>8906.46</v>
      </c>
      <c r="F21" s="129" t="s">
        <v>739</v>
      </c>
      <c r="G21" s="231"/>
    </row>
    <row r="22" spans="1:7" s="17" customFormat="1" ht="13.5" thickBot="1">
      <c r="A22" s="53"/>
      <c r="B22" s="53"/>
      <c r="C22" s="52"/>
      <c r="D22" s="52"/>
      <c r="E22" s="52"/>
      <c r="F22" s="4"/>
      <c r="G22" s="231"/>
    </row>
    <row r="23" spans="1:7" ht="12.75">
      <c r="A23" s="99" t="s">
        <v>1104</v>
      </c>
      <c r="B23" s="121" t="s">
        <v>811</v>
      </c>
      <c r="C23" s="76">
        <v>248.95999999999998</v>
      </c>
      <c r="D23" s="76">
        <f t="shared" si="0"/>
        <v>8091.2</v>
      </c>
      <c r="E23" s="76">
        <f t="shared" si="1"/>
        <v>9709.439999999999</v>
      </c>
      <c r="F23" s="123" t="s">
        <v>155</v>
      </c>
      <c r="G23" s="231"/>
    </row>
    <row r="24" spans="1:7" ht="12.75">
      <c r="A24" s="100" t="s">
        <v>1105</v>
      </c>
      <c r="B24" s="20" t="s">
        <v>810</v>
      </c>
      <c r="C24" s="10">
        <v>288.21</v>
      </c>
      <c r="D24" s="10">
        <f t="shared" si="0"/>
        <v>9366.849999999999</v>
      </c>
      <c r="E24" s="10">
        <f t="shared" si="1"/>
        <v>11240.219999999998</v>
      </c>
      <c r="F24" s="124" t="s">
        <v>155</v>
      </c>
      <c r="G24" s="231"/>
    </row>
    <row r="25" spans="1:7" ht="12.75">
      <c r="A25" s="125" t="s">
        <v>630</v>
      </c>
      <c r="B25" s="20" t="s">
        <v>612</v>
      </c>
      <c r="C25" s="22">
        <v>163.04999999999998</v>
      </c>
      <c r="D25" s="22">
        <f t="shared" si="0"/>
        <v>5299.15</v>
      </c>
      <c r="E25" s="22">
        <f t="shared" si="1"/>
        <v>6358.98</v>
      </c>
      <c r="F25" s="124" t="s">
        <v>155</v>
      </c>
      <c r="G25" s="231"/>
    </row>
    <row r="26" spans="1:7" ht="13.5" thickBot="1">
      <c r="A26" s="126" t="s">
        <v>631</v>
      </c>
      <c r="B26" s="127" t="s">
        <v>613</v>
      </c>
      <c r="C26" s="128">
        <v>176.35</v>
      </c>
      <c r="D26" s="128">
        <f t="shared" si="0"/>
        <v>5731.4</v>
      </c>
      <c r="E26" s="128">
        <f t="shared" si="1"/>
        <v>6877.679999999999</v>
      </c>
      <c r="F26" s="129" t="s">
        <v>155</v>
      </c>
      <c r="G26" s="231"/>
    </row>
    <row r="27" spans="1:7" ht="13.5" thickBot="1">
      <c r="A27" s="40"/>
      <c r="B27" s="26"/>
      <c r="C27" s="27"/>
      <c r="D27" s="27"/>
      <c r="E27" s="27"/>
      <c r="F27" s="26"/>
      <c r="G27" s="231"/>
    </row>
    <row r="28" spans="1:7" ht="12.75">
      <c r="A28" s="130" t="s">
        <v>632</v>
      </c>
      <c r="B28" s="121" t="s">
        <v>809</v>
      </c>
      <c r="C28" s="122">
        <v>320.58</v>
      </c>
      <c r="D28" s="122">
        <f t="shared" si="0"/>
        <v>10418.85</v>
      </c>
      <c r="E28" s="122">
        <f t="shared" si="1"/>
        <v>12502.62</v>
      </c>
      <c r="F28" s="123" t="s">
        <v>156</v>
      </c>
      <c r="G28" s="231"/>
    </row>
    <row r="29" spans="1:7" ht="13.5" thickBot="1">
      <c r="A29" s="126" t="s">
        <v>633</v>
      </c>
      <c r="B29" s="127" t="s">
        <v>808</v>
      </c>
      <c r="C29" s="128">
        <v>343.84</v>
      </c>
      <c r="D29" s="128">
        <f t="shared" si="0"/>
        <v>11174.8</v>
      </c>
      <c r="E29" s="128">
        <f t="shared" si="1"/>
        <v>13409.759999999998</v>
      </c>
      <c r="F29" s="129" t="s">
        <v>156</v>
      </c>
      <c r="G29" s="231"/>
    </row>
    <row r="30" spans="1:7" ht="13.5" thickBot="1">
      <c r="A30" s="40"/>
      <c r="B30" s="26"/>
      <c r="C30" s="27"/>
      <c r="D30" s="27"/>
      <c r="E30" s="27"/>
      <c r="F30" s="26"/>
      <c r="G30" s="231"/>
    </row>
    <row r="31" spans="1:7" ht="12.75">
      <c r="A31" s="130" t="s">
        <v>634</v>
      </c>
      <c r="B31" s="121" t="s">
        <v>807</v>
      </c>
      <c r="C31" s="122">
        <v>403.69</v>
      </c>
      <c r="D31" s="122">
        <f t="shared" si="0"/>
        <v>13119.949999999999</v>
      </c>
      <c r="E31" s="122">
        <f t="shared" si="1"/>
        <v>15743.939999999999</v>
      </c>
      <c r="F31" s="123"/>
      <c r="G31" s="231"/>
    </row>
    <row r="32" spans="1:7" ht="12.75">
      <c r="A32" s="125" t="s">
        <v>1200</v>
      </c>
      <c r="B32" s="20" t="s">
        <v>806</v>
      </c>
      <c r="C32" s="22">
        <v>443.75</v>
      </c>
      <c r="D32" s="22">
        <f t="shared" si="0"/>
        <v>14421.900000000001</v>
      </c>
      <c r="E32" s="22">
        <f t="shared" si="1"/>
        <v>17306.280000000002</v>
      </c>
      <c r="F32" s="124"/>
      <c r="G32" s="231"/>
    </row>
    <row r="33" spans="1:7" ht="12.75">
      <c r="A33" s="125" t="s">
        <v>304</v>
      </c>
      <c r="B33" s="20" t="s">
        <v>984</v>
      </c>
      <c r="C33" s="22">
        <v>471.53</v>
      </c>
      <c r="D33" s="22">
        <f t="shared" si="0"/>
        <v>15324.75</v>
      </c>
      <c r="E33" s="22">
        <f t="shared" si="1"/>
        <v>18389.7</v>
      </c>
      <c r="F33" s="124" t="s">
        <v>157</v>
      </c>
      <c r="G33" s="231"/>
    </row>
    <row r="34" spans="1:7" ht="12.75">
      <c r="A34" s="125" t="s">
        <v>1201</v>
      </c>
      <c r="B34" s="20" t="s">
        <v>314</v>
      </c>
      <c r="C34" s="22">
        <v>457.05</v>
      </c>
      <c r="D34" s="22">
        <f t="shared" si="0"/>
        <v>14854.15</v>
      </c>
      <c r="E34" s="22">
        <f t="shared" si="1"/>
        <v>17824.98</v>
      </c>
      <c r="F34" s="124" t="s">
        <v>798</v>
      </c>
      <c r="G34" s="231"/>
    </row>
    <row r="35" spans="1:7" ht="13.5" thickBot="1">
      <c r="A35" s="126" t="s">
        <v>189</v>
      </c>
      <c r="B35" s="127" t="s">
        <v>342</v>
      </c>
      <c r="C35" s="128">
        <v>594.6899999999999</v>
      </c>
      <c r="D35" s="128">
        <f t="shared" si="0"/>
        <v>19327.449999999997</v>
      </c>
      <c r="E35" s="128">
        <f t="shared" si="1"/>
        <v>23192.939999999995</v>
      </c>
      <c r="F35" s="129"/>
      <c r="G35" s="231"/>
    </row>
    <row r="36" spans="1:7" ht="13.5" thickBot="1">
      <c r="A36" s="40"/>
      <c r="B36" s="26"/>
      <c r="C36" s="27"/>
      <c r="D36" s="27"/>
      <c r="E36" s="27"/>
      <c r="F36" s="26"/>
      <c r="G36" s="231"/>
    </row>
    <row r="37" spans="1:7" ht="12.75">
      <c r="A37" s="130" t="s">
        <v>1202</v>
      </c>
      <c r="B37" s="121" t="s">
        <v>983</v>
      </c>
      <c r="C37" s="122">
        <v>197.14</v>
      </c>
      <c r="D37" s="122">
        <f t="shared" si="0"/>
        <v>6407.05</v>
      </c>
      <c r="E37" s="122">
        <f t="shared" si="1"/>
        <v>7688.46</v>
      </c>
      <c r="F37" s="123" t="s">
        <v>799</v>
      </c>
      <c r="G37" s="231"/>
    </row>
    <row r="38" spans="1:7" ht="12.75">
      <c r="A38" s="125" t="s">
        <v>901</v>
      </c>
      <c r="B38" s="20" t="s">
        <v>312</v>
      </c>
      <c r="C38" s="22">
        <v>233.44</v>
      </c>
      <c r="D38" s="22">
        <f t="shared" si="0"/>
        <v>7586.799999999999</v>
      </c>
      <c r="E38" s="22">
        <f t="shared" si="1"/>
        <v>9104.159999999998</v>
      </c>
      <c r="F38" s="124" t="s">
        <v>799</v>
      </c>
      <c r="G38" s="231"/>
    </row>
    <row r="39" spans="1:7" ht="12.75">
      <c r="A39" s="125" t="s">
        <v>2278</v>
      </c>
      <c r="B39" s="20" t="s">
        <v>313</v>
      </c>
      <c r="C39" s="22">
        <v>304.56</v>
      </c>
      <c r="D39" s="22">
        <f t="shared" si="0"/>
        <v>9898.2</v>
      </c>
      <c r="E39" s="22">
        <f t="shared" si="1"/>
        <v>11877.84</v>
      </c>
      <c r="F39" s="124" t="s">
        <v>799</v>
      </c>
      <c r="G39" s="231"/>
    </row>
    <row r="40" spans="1:7" ht="12.75">
      <c r="A40" s="125" t="s">
        <v>2277</v>
      </c>
      <c r="B40" s="20" t="s">
        <v>2274</v>
      </c>
      <c r="C40" s="22">
        <v>375.5</v>
      </c>
      <c r="D40" s="22">
        <f t="shared" si="0"/>
        <v>12203.75</v>
      </c>
      <c r="E40" s="22">
        <f t="shared" si="1"/>
        <v>14644.5</v>
      </c>
      <c r="F40" s="124" t="s">
        <v>799</v>
      </c>
      <c r="G40" s="231"/>
    </row>
    <row r="41" spans="1:7" ht="12.75">
      <c r="A41" s="125" t="s">
        <v>1770</v>
      </c>
      <c r="B41" s="20" t="s">
        <v>2275</v>
      </c>
      <c r="C41" s="22">
        <v>229.45999999999998</v>
      </c>
      <c r="D41" s="22">
        <f t="shared" si="0"/>
        <v>7457.45</v>
      </c>
      <c r="E41" s="22">
        <f t="shared" si="1"/>
        <v>8948.939999999999</v>
      </c>
      <c r="F41" s="124" t="s">
        <v>799</v>
      </c>
      <c r="G41" s="231"/>
    </row>
    <row r="42" spans="1:7" ht="13.5" thickBot="1">
      <c r="A42" s="126" t="s">
        <v>1771</v>
      </c>
      <c r="B42" s="127" t="s">
        <v>2276</v>
      </c>
      <c r="C42" s="128">
        <v>257.65999999999997</v>
      </c>
      <c r="D42" s="128">
        <f t="shared" si="0"/>
        <v>8373.95</v>
      </c>
      <c r="E42" s="128">
        <f t="shared" si="1"/>
        <v>10048.74</v>
      </c>
      <c r="F42" s="129" t="s">
        <v>799</v>
      </c>
      <c r="G42" s="231"/>
    </row>
    <row r="43" spans="1:7" ht="13.5" thickBot="1">
      <c r="A43" s="26"/>
      <c r="B43" s="26"/>
      <c r="C43" s="27"/>
      <c r="D43" s="27"/>
      <c r="E43" s="27"/>
      <c r="F43" s="26"/>
      <c r="G43" s="231"/>
    </row>
    <row r="44" spans="1:7" ht="12.75">
      <c r="A44" s="352" t="s">
        <v>1203</v>
      </c>
      <c r="B44" s="353" t="s">
        <v>812</v>
      </c>
      <c r="C44" s="354">
        <v>218.91</v>
      </c>
      <c r="D44" s="354">
        <f t="shared" si="0"/>
        <v>7114.6</v>
      </c>
      <c r="E44" s="354">
        <f t="shared" si="1"/>
        <v>8537.52</v>
      </c>
      <c r="F44" s="355" t="s">
        <v>800</v>
      </c>
      <c r="G44" s="231"/>
    </row>
    <row r="45" spans="1:7" ht="12.75">
      <c r="A45" s="356" t="s">
        <v>1090</v>
      </c>
      <c r="B45" s="357" t="s">
        <v>813</v>
      </c>
      <c r="C45" s="358">
        <v>255.23999999999998</v>
      </c>
      <c r="D45" s="358">
        <f t="shared" si="0"/>
        <v>8295.3</v>
      </c>
      <c r="E45" s="358">
        <f t="shared" si="1"/>
        <v>9954.359999999999</v>
      </c>
      <c r="F45" s="359" t="s">
        <v>800</v>
      </c>
      <c r="G45" s="231"/>
    </row>
    <row r="46" spans="1:7" ht="12.75">
      <c r="A46" s="356" t="s">
        <v>1470</v>
      </c>
      <c r="B46" s="357" t="s">
        <v>814</v>
      </c>
      <c r="C46" s="358">
        <v>244.85</v>
      </c>
      <c r="D46" s="358">
        <f t="shared" si="0"/>
        <v>7957.65</v>
      </c>
      <c r="E46" s="358">
        <f t="shared" si="1"/>
        <v>9549.179999999998</v>
      </c>
      <c r="F46" s="359" t="s">
        <v>800</v>
      </c>
      <c r="G46" s="231"/>
    </row>
    <row r="47" spans="1:7" ht="13.5" thickBot="1">
      <c r="A47" s="360" t="s">
        <v>691</v>
      </c>
      <c r="B47" s="361" t="s">
        <v>815</v>
      </c>
      <c r="C47" s="362">
        <v>275.98</v>
      </c>
      <c r="D47" s="362">
        <f t="shared" si="0"/>
        <v>8969.349999999999</v>
      </c>
      <c r="E47" s="362">
        <f t="shared" si="1"/>
        <v>10763.219999999998</v>
      </c>
      <c r="F47" s="363" t="s">
        <v>800</v>
      </c>
      <c r="G47" s="231"/>
    </row>
    <row r="48" spans="1:7" ht="13.5" thickBot="1">
      <c r="A48" s="40"/>
      <c r="B48" s="26"/>
      <c r="C48" s="27"/>
      <c r="D48" s="27"/>
      <c r="E48" s="27"/>
      <c r="F48" s="26"/>
      <c r="G48" s="231"/>
    </row>
    <row r="49" spans="1:7" ht="12.75">
      <c r="A49" s="130" t="s">
        <v>1204</v>
      </c>
      <c r="B49" s="121" t="s">
        <v>816</v>
      </c>
      <c r="C49" s="122">
        <v>307.09999999999997</v>
      </c>
      <c r="D49" s="122">
        <f t="shared" si="0"/>
        <v>9980.75</v>
      </c>
      <c r="E49" s="122">
        <f t="shared" si="1"/>
        <v>11976.9</v>
      </c>
      <c r="F49" s="123" t="s">
        <v>801</v>
      </c>
      <c r="G49" s="231"/>
    </row>
    <row r="50" spans="1:7" ht="12.75">
      <c r="A50" s="125" t="s">
        <v>715</v>
      </c>
      <c r="B50" s="20" t="s">
        <v>818</v>
      </c>
      <c r="C50" s="22">
        <v>349.61</v>
      </c>
      <c r="D50" s="22">
        <f t="shared" si="0"/>
        <v>11362.349999999999</v>
      </c>
      <c r="E50" s="22">
        <f t="shared" si="1"/>
        <v>13634.819999999998</v>
      </c>
      <c r="F50" s="124" t="s">
        <v>801</v>
      </c>
      <c r="G50" s="231"/>
    </row>
    <row r="51" spans="1:7" ht="12.75">
      <c r="A51" s="125" t="s">
        <v>970</v>
      </c>
      <c r="B51" s="20" t="s">
        <v>817</v>
      </c>
      <c r="C51" s="22">
        <v>434.3</v>
      </c>
      <c r="D51" s="22">
        <f t="shared" si="0"/>
        <v>14114.75</v>
      </c>
      <c r="E51" s="22">
        <f t="shared" si="1"/>
        <v>16937.7</v>
      </c>
      <c r="F51" s="124" t="s">
        <v>801</v>
      </c>
      <c r="G51" s="231"/>
    </row>
    <row r="52" spans="1:7" ht="12.75">
      <c r="A52" s="125" t="s">
        <v>69</v>
      </c>
      <c r="B52" s="20" t="s">
        <v>819</v>
      </c>
      <c r="C52" s="22">
        <v>343.43</v>
      </c>
      <c r="D52" s="22">
        <f t="shared" si="0"/>
        <v>11161.5</v>
      </c>
      <c r="E52" s="22">
        <f t="shared" si="1"/>
        <v>13393.8</v>
      </c>
      <c r="F52" s="124" t="s">
        <v>801</v>
      </c>
      <c r="G52" s="231"/>
    </row>
    <row r="53" spans="1:7" ht="12.75">
      <c r="A53" s="125" t="s">
        <v>692</v>
      </c>
      <c r="B53" s="20" t="s">
        <v>820</v>
      </c>
      <c r="C53" s="22">
        <v>373.5</v>
      </c>
      <c r="D53" s="22">
        <f t="shared" si="0"/>
        <v>12138.75</v>
      </c>
      <c r="E53" s="22">
        <f t="shared" si="1"/>
        <v>14566.5</v>
      </c>
      <c r="F53" s="124" t="s">
        <v>801</v>
      </c>
      <c r="G53" s="231"/>
    </row>
    <row r="54" spans="1:7" ht="12.75">
      <c r="A54" s="125" t="s">
        <v>2281</v>
      </c>
      <c r="B54" s="20" t="s">
        <v>2279</v>
      </c>
      <c r="C54" s="22">
        <v>479.86</v>
      </c>
      <c r="D54" s="22">
        <f t="shared" si="0"/>
        <v>15595.45</v>
      </c>
      <c r="E54" s="22">
        <f t="shared" si="1"/>
        <v>18714.54</v>
      </c>
      <c r="F54" s="124" t="s">
        <v>801</v>
      </c>
      <c r="G54" s="231"/>
    </row>
    <row r="55" spans="1:7" ht="12.75">
      <c r="A55" s="125" t="s">
        <v>2282</v>
      </c>
      <c r="B55" s="20" t="s">
        <v>2280</v>
      </c>
      <c r="C55" s="22">
        <v>518.6</v>
      </c>
      <c r="D55" s="22">
        <f t="shared" si="0"/>
        <v>16854.5</v>
      </c>
      <c r="E55" s="22">
        <f t="shared" si="1"/>
        <v>20225.399999999998</v>
      </c>
      <c r="F55" s="124" t="s">
        <v>801</v>
      </c>
      <c r="G55" s="231"/>
    </row>
    <row r="56" spans="1:7" ht="13.5" thickBot="1">
      <c r="A56" s="126" t="s">
        <v>621</v>
      </c>
      <c r="B56" s="127" t="s">
        <v>622</v>
      </c>
      <c r="C56" s="128">
        <v>641.9399999999999</v>
      </c>
      <c r="D56" s="128">
        <f t="shared" si="0"/>
        <v>20863.05</v>
      </c>
      <c r="E56" s="128">
        <f t="shared" si="1"/>
        <v>25035.66</v>
      </c>
      <c r="F56" s="129" t="s">
        <v>801</v>
      </c>
      <c r="G56" s="231"/>
    </row>
    <row r="57" spans="1:7" ht="12.75">
      <c r="A57" s="40"/>
      <c r="B57" s="26"/>
      <c r="C57" s="27"/>
      <c r="D57" s="27"/>
      <c r="E57" s="27"/>
      <c r="F57" s="26"/>
      <c r="G57" s="231"/>
    </row>
    <row r="58" spans="1:7" ht="13.5" thickBot="1">
      <c r="A58" s="168" t="s">
        <v>716</v>
      </c>
      <c r="B58" s="26"/>
      <c r="C58" s="27"/>
      <c r="D58" s="27"/>
      <c r="E58" s="27"/>
      <c r="F58" s="26"/>
      <c r="G58" s="231"/>
    </row>
    <row r="59" spans="1:7" ht="12.75">
      <c r="A59" s="130" t="s">
        <v>277</v>
      </c>
      <c r="B59" s="121" t="s">
        <v>375</v>
      </c>
      <c r="C59" s="122">
        <v>953.47</v>
      </c>
      <c r="D59" s="122">
        <f t="shared" si="0"/>
        <v>30987.800000000003</v>
      </c>
      <c r="E59" s="122">
        <f t="shared" si="1"/>
        <v>37185.36</v>
      </c>
      <c r="F59" s="123" t="s">
        <v>717</v>
      </c>
      <c r="G59" s="231"/>
    </row>
    <row r="60" spans="1:7" ht="12.75">
      <c r="A60" s="125" t="s">
        <v>278</v>
      </c>
      <c r="B60" s="20" t="s">
        <v>24</v>
      </c>
      <c r="C60" s="22">
        <v>1004.3</v>
      </c>
      <c r="D60" s="22">
        <f t="shared" si="0"/>
        <v>32639.75</v>
      </c>
      <c r="E60" s="22">
        <f t="shared" si="1"/>
        <v>39167.7</v>
      </c>
      <c r="F60" s="124" t="s">
        <v>717</v>
      </c>
      <c r="G60" s="231"/>
    </row>
    <row r="61" spans="1:7" ht="12.75">
      <c r="A61" s="125" t="s">
        <v>279</v>
      </c>
      <c r="B61" s="20" t="s">
        <v>25</v>
      </c>
      <c r="C61" s="22">
        <v>1057.14</v>
      </c>
      <c r="D61" s="22">
        <f t="shared" si="0"/>
        <v>34357.05</v>
      </c>
      <c r="E61" s="22">
        <f t="shared" si="1"/>
        <v>41228.46</v>
      </c>
      <c r="F61" s="124" t="s">
        <v>717</v>
      </c>
      <c r="G61" s="231"/>
    </row>
    <row r="62" spans="1:7" ht="12.75">
      <c r="A62" s="125" t="s">
        <v>280</v>
      </c>
      <c r="B62" s="20" t="s">
        <v>26</v>
      </c>
      <c r="C62" s="22">
        <v>1107.97</v>
      </c>
      <c r="D62" s="22">
        <f t="shared" si="0"/>
        <v>36009.05</v>
      </c>
      <c r="E62" s="22">
        <f t="shared" si="1"/>
        <v>43210.86</v>
      </c>
      <c r="F62" s="124" t="s">
        <v>717</v>
      </c>
      <c r="G62" s="231"/>
    </row>
    <row r="63" spans="1:7" ht="12.75">
      <c r="A63" s="125" t="s">
        <v>709</v>
      </c>
      <c r="B63" s="20" t="s">
        <v>141</v>
      </c>
      <c r="C63" s="22">
        <v>1105.95</v>
      </c>
      <c r="D63" s="22">
        <f t="shared" si="0"/>
        <v>35943.4</v>
      </c>
      <c r="E63" s="22">
        <f t="shared" si="1"/>
        <v>43132.08</v>
      </c>
      <c r="F63" s="124" t="s">
        <v>717</v>
      </c>
      <c r="G63" s="231"/>
    </row>
    <row r="64" spans="1:7" ht="12.75">
      <c r="A64" s="125" t="s">
        <v>710</v>
      </c>
      <c r="B64" s="20" t="s">
        <v>142</v>
      </c>
      <c r="C64" s="22">
        <v>1156.78</v>
      </c>
      <c r="D64" s="22">
        <f t="shared" si="0"/>
        <v>37595.35</v>
      </c>
      <c r="E64" s="22">
        <f t="shared" si="1"/>
        <v>45114.42</v>
      </c>
      <c r="F64" s="124" t="s">
        <v>717</v>
      </c>
      <c r="G64" s="231"/>
    </row>
    <row r="65" spans="1:7" ht="12.75">
      <c r="A65" s="125" t="s">
        <v>713</v>
      </c>
      <c r="B65" s="20" t="s">
        <v>143</v>
      </c>
      <c r="C65" s="22">
        <v>1209.6</v>
      </c>
      <c r="D65" s="22">
        <f t="shared" si="0"/>
        <v>39312</v>
      </c>
      <c r="E65" s="22">
        <f t="shared" si="1"/>
        <v>47174.4</v>
      </c>
      <c r="F65" s="124" t="s">
        <v>717</v>
      </c>
      <c r="G65" s="231"/>
    </row>
    <row r="66" spans="1:7" ht="13.5" thickBot="1">
      <c r="A66" s="126" t="s">
        <v>714</v>
      </c>
      <c r="B66" s="127" t="s">
        <v>144</v>
      </c>
      <c r="C66" s="128">
        <v>1260.46</v>
      </c>
      <c r="D66" s="128">
        <f t="shared" si="0"/>
        <v>40964.95</v>
      </c>
      <c r="E66" s="128">
        <f t="shared" si="1"/>
        <v>49157.939999999995</v>
      </c>
      <c r="F66" s="129" t="s">
        <v>717</v>
      </c>
      <c r="G66" s="231"/>
    </row>
    <row r="67" spans="1:7" ht="12.75">
      <c r="A67" s="26"/>
      <c r="B67" s="26"/>
      <c r="C67" s="27"/>
      <c r="D67" s="27"/>
      <c r="E67" s="27"/>
      <c r="F67" s="26"/>
      <c r="G67" s="231"/>
    </row>
    <row r="68" spans="1:7" ht="13.5" thickBot="1">
      <c r="A68" s="168" t="s">
        <v>1038</v>
      </c>
      <c r="B68" s="26"/>
      <c r="C68" s="27"/>
      <c r="D68" s="27"/>
      <c r="E68" s="27"/>
      <c r="F68" s="26"/>
      <c r="G68" s="231"/>
    </row>
    <row r="69" spans="1:7" ht="12.75">
      <c r="A69" s="130" t="s">
        <v>1205</v>
      </c>
      <c r="B69" s="121" t="s">
        <v>679</v>
      </c>
      <c r="C69" s="122">
        <v>139.79999999999998</v>
      </c>
      <c r="D69" s="122">
        <f t="shared" si="0"/>
        <v>4543.5</v>
      </c>
      <c r="E69" s="122">
        <f t="shared" si="1"/>
        <v>5452.2</v>
      </c>
      <c r="F69" s="123"/>
      <c r="G69" s="231"/>
    </row>
    <row r="70" spans="1:7" ht="12.75">
      <c r="A70" s="125" t="s">
        <v>1028</v>
      </c>
      <c r="B70" s="20" t="s">
        <v>680</v>
      </c>
      <c r="C70" s="22">
        <v>189.5</v>
      </c>
      <c r="D70" s="22">
        <f t="shared" si="0"/>
        <v>6158.75</v>
      </c>
      <c r="E70" s="22">
        <f t="shared" si="1"/>
        <v>7390.5</v>
      </c>
      <c r="F70" s="124"/>
      <c r="G70" s="231"/>
    </row>
    <row r="71" spans="1:7" ht="12.75">
      <c r="A71" s="125" t="s">
        <v>1206</v>
      </c>
      <c r="B71" s="20" t="s">
        <v>682</v>
      </c>
      <c r="C71" s="22">
        <v>237.92</v>
      </c>
      <c r="D71" s="22">
        <f t="shared" si="0"/>
        <v>7732.4</v>
      </c>
      <c r="E71" s="22">
        <f t="shared" si="1"/>
        <v>9278.88</v>
      </c>
      <c r="F71" s="124"/>
      <c r="G71" s="231"/>
    </row>
    <row r="72" spans="1:7" ht="12.75">
      <c r="A72" s="125" t="s">
        <v>233</v>
      </c>
      <c r="B72" s="20" t="s">
        <v>911</v>
      </c>
      <c r="C72" s="22">
        <v>72.87</v>
      </c>
      <c r="D72" s="22">
        <f t="shared" si="0"/>
        <v>2368.3</v>
      </c>
      <c r="E72" s="22">
        <f t="shared" si="1"/>
        <v>2841.96</v>
      </c>
      <c r="F72" s="124"/>
      <c r="G72" s="231"/>
    </row>
    <row r="73" spans="1:7" ht="12.75">
      <c r="A73" s="125" t="s">
        <v>912</v>
      </c>
      <c r="B73" s="20" t="s">
        <v>913</v>
      </c>
      <c r="C73" s="22">
        <v>71.32000000000001</v>
      </c>
      <c r="D73" s="22">
        <f t="shared" si="0"/>
        <v>2317.9</v>
      </c>
      <c r="E73" s="22">
        <f t="shared" si="1"/>
        <v>2781.48</v>
      </c>
      <c r="F73" s="124"/>
      <c r="G73" s="231"/>
    </row>
    <row r="74" spans="1:7" ht="12.75">
      <c r="A74" s="125" t="s">
        <v>1207</v>
      </c>
      <c r="B74" s="20" t="s">
        <v>821</v>
      </c>
      <c r="C74" s="22">
        <v>101.7</v>
      </c>
      <c r="D74" s="22">
        <f t="shared" si="0"/>
        <v>3305.25</v>
      </c>
      <c r="E74" s="22">
        <f t="shared" si="1"/>
        <v>3966.2999999999997</v>
      </c>
      <c r="F74" s="124"/>
      <c r="G74" s="231"/>
    </row>
    <row r="75" spans="1:7" ht="12.75">
      <c r="A75" s="125" t="s">
        <v>426</v>
      </c>
      <c r="B75" s="20" t="s">
        <v>395</v>
      </c>
      <c r="C75" s="22">
        <v>131.84</v>
      </c>
      <c r="D75" s="22">
        <f t="shared" si="0"/>
        <v>4284.8</v>
      </c>
      <c r="E75" s="22">
        <f t="shared" si="1"/>
        <v>5141.76</v>
      </c>
      <c r="F75" s="124"/>
      <c r="G75" s="231"/>
    </row>
    <row r="76" spans="1:7" ht="12.75">
      <c r="A76" s="356" t="s">
        <v>1208</v>
      </c>
      <c r="B76" s="357" t="s">
        <v>822</v>
      </c>
      <c r="C76" s="358">
        <v>127.37</v>
      </c>
      <c r="D76" s="358">
        <f aca="true" t="shared" si="2" ref="D76:D139">IF(C76="","",5*ROUND(C76*$C$5/5,2))</f>
        <v>4139.55</v>
      </c>
      <c r="E76" s="358">
        <f aca="true" t="shared" si="3" ref="E76:E139">D76*1.2</f>
        <v>4967.46</v>
      </c>
      <c r="F76" s="359"/>
      <c r="G76" s="231"/>
    </row>
    <row r="77" spans="1:7" ht="12.75">
      <c r="A77" s="364" t="s">
        <v>718</v>
      </c>
      <c r="B77" s="365" t="s">
        <v>823</v>
      </c>
      <c r="C77" s="366">
        <v>136.95999999999998</v>
      </c>
      <c r="D77" s="366">
        <f t="shared" si="2"/>
        <v>4451.2</v>
      </c>
      <c r="E77" s="366">
        <f t="shared" si="3"/>
        <v>5341.44</v>
      </c>
      <c r="F77" s="367"/>
      <c r="G77" s="231"/>
    </row>
    <row r="78" spans="1:7" ht="12.75">
      <c r="A78" s="125" t="s">
        <v>1209</v>
      </c>
      <c r="B78" s="20" t="s">
        <v>824</v>
      </c>
      <c r="C78" s="22">
        <v>183.67</v>
      </c>
      <c r="D78" s="22">
        <f t="shared" si="2"/>
        <v>5969.299999999999</v>
      </c>
      <c r="E78" s="22">
        <f t="shared" si="3"/>
        <v>7163.159999999999</v>
      </c>
      <c r="F78" s="124"/>
      <c r="G78" s="231"/>
    </row>
    <row r="79" spans="1:7" ht="12.75">
      <c r="A79" s="125" t="s">
        <v>719</v>
      </c>
      <c r="B79" s="20" t="s">
        <v>825</v>
      </c>
      <c r="C79" s="22">
        <v>199.39999999999998</v>
      </c>
      <c r="D79" s="22">
        <f t="shared" si="2"/>
        <v>6480.5</v>
      </c>
      <c r="E79" s="22">
        <f t="shared" si="3"/>
        <v>7776.599999999999</v>
      </c>
      <c r="F79" s="124"/>
      <c r="G79" s="231"/>
    </row>
    <row r="80" spans="1:7" ht="12.75">
      <c r="A80" s="125" t="s">
        <v>720</v>
      </c>
      <c r="B80" s="20" t="s">
        <v>826</v>
      </c>
      <c r="C80" s="22">
        <v>469.59</v>
      </c>
      <c r="D80" s="22">
        <f t="shared" si="2"/>
        <v>15261.7</v>
      </c>
      <c r="E80" s="22">
        <f t="shared" si="3"/>
        <v>18314.04</v>
      </c>
      <c r="F80" s="124"/>
      <c r="G80" s="231"/>
    </row>
    <row r="81" spans="1:7" ht="13.5" thickBot="1">
      <c r="A81" s="126" t="s">
        <v>721</v>
      </c>
      <c r="B81" s="127" t="s">
        <v>827</v>
      </c>
      <c r="C81" s="128">
        <v>620.77</v>
      </c>
      <c r="D81" s="128">
        <f t="shared" si="2"/>
        <v>20175.050000000003</v>
      </c>
      <c r="E81" s="128">
        <f t="shared" si="3"/>
        <v>24210.06</v>
      </c>
      <c r="F81" s="129"/>
      <c r="G81" s="231"/>
    </row>
    <row r="82" spans="1:7" ht="13.5" thickBot="1">
      <c r="A82" s="40"/>
      <c r="B82" s="26"/>
      <c r="C82" s="27"/>
      <c r="D82" s="27"/>
      <c r="E82" s="27"/>
      <c r="F82" s="26"/>
      <c r="G82" s="231"/>
    </row>
    <row r="83" spans="1:7" ht="12.75">
      <c r="A83" s="130" t="s">
        <v>1210</v>
      </c>
      <c r="B83" s="121" t="s">
        <v>683</v>
      </c>
      <c r="C83" s="122">
        <v>18.3</v>
      </c>
      <c r="D83" s="122">
        <f t="shared" si="2"/>
        <v>594.75</v>
      </c>
      <c r="E83" s="122">
        <f t="shared" si="3"/>
        <v>713.6999999999999</v>
      </c>
      <c r="F83" s="123" t="s">
        <v>828</v>
      </c>
      <c r="G83" s="231"/>
    </row>
    <row r="84" spans="1:7" ht="12.75">
      <c r="A84" s="125" t="s">
        <v>1211</v>
      </c>
      <c r="B84" s="20" t="s">
        <v>683</v>
      </c>
      <c r="C84" s="22">
        <v>18.3</v>
      </c>
      <c r="D84" s="22">
        <f t="shared" si="2"/>
        <v>594.75</v>
      </c>
      <c r="E84" s="22">
        <f t="shared" si="3"/>
        <v>713.6999999999999</v>
      </c>
      <c r="F84" s="124" t="s">
        <v>829</v>
      </c>
      <c r="G84" s="231"/>
    </row>
    <row r="85" spans="1:7" ht="13.5" thickBot="1">
      <c r="A85" s="126" t="s">
        <v>2355</v>
      </c>
      <c r="B85" s="127" t="s">
        <v>2356</v>
      </c>
      <c r="C85" s="128">
        <v>21.1</v>
      </c>
      <c r="D85" s="128">
        <f t="shared" si="2"/>
        <v>685.75</v>
      </c>
      <c r="E85" s="128">
        <f t="shared" si="3"/>
        <v>822.9</v>
      </c>
      <c r="F85" s="129" t="s">
        <v>2357</v>
      </c>
      <c r="G85" s="231"/>
    </row>
    <row r="86" spans="1:7" ht="12.75">
      <c r="A86" s="40"/>
      <c r="B86" s="26"/>
      <c r="C86" s="27"/>
      <c r="D86" s="27"/>
      <c r="E86" s="27"/>
      <c r="F86" s="26"/>
      <c r="G86" s="231"/>
    </row>
    <row r="87" spans="1:7" ht="12.75">
      <c r="A87" s="169" t="s">
        <v>993</v>
      </c>
      <c r="B87" s="26"/>
      <c r="C87" s="27"/>
      <c r="D87" s="27"/>
      <c r="E87" s="27"/>
      <c r="F87" s="26"/>
      <c r="G87" s="231"/>
    </row>
    <row r="88" spans="1:7" ht="13.5" thickBot="1">
      <c r="A88" s="9" t="s">
        <v>394</v>
      </c>
      <c r="B88" s="26"/>
      <c r="C88" s="27"/>
      <c r="D88" s="27"/>
      <c r="E88" s="27"/>
      <c r="F88" s="26"/>
      <c r="G88" s="231"/>
    </row>
    <row r="89" spans="1:7" ht="12.75">
      <c r="A89" s="99" t="s">
        <v>1772</v>
      </c>
      <c r="B89" s="121" t="s">
        <v>687</v>
      </c>
      <c r="C89" s="122">
        <v>2.0999999999999996</v>
      </c>
      <c r="D89" s="122">
        <f t="shared" si="2"/>
        <v>68.25</v>
      </c>
      <c r="E89" s="122">
        <f t="shared" si="3"/>
        <v>81.89999999999999</v>
      </c>
      <c r="F89" s="123" t="s">
        <v>919</v>
      </c>
      <c r="G89" s="231"/>
    </row>
    <row r="90" spans="1:7" ht="12.75">
      <c r="A90" s="100" t="s">
        <v>1773</v>
      </c>
      <c r="B90" s="50" t="s">
        <v>916</v>
      </c>
      <c r="C90" s="22">
        <v>2.17</v>
      </c>
      <c r="D90" s="22">
        <f t="shared" si="2"/>
        <v>70.55</v>
      </c>
      <c r="E90" s="22">
        <f t="shared" si="3"/>
        <v>84.66</v>
      </c>
      <c r="F90" s="124" t="s">
        <v>919</v>
      </c>
      <c r="G90" s="231"/>
    </row>
    <row r="91" spans="1:7" ht="12.75">
      <c r="A91" s="100" t="s">
        <v>1774</v>
      </c>
      <c r="B91" s="50" t="s">
        <v>918</v>
      </c>
      <c r="C91" s="22">
        <v>2.17</v>
      </c>
      <c r="D91" s="22">
        <f t="shared" si="2"/>
        <v>70.55</v>
      </c>
      <c r="E91" s="22">
        <f t="shared" si="3"/>
        <v>84.66</v>
      </c>
      <c r="F91" s="124" t="s">
        <v>919</v>
      </c>
      <c r="G91" s="231"/>
    </row>
    <row r="92" spans="1:7" ht="12.75">
      <c r="A92" s="100" t="s">
        <v>1775</v>
      </c>
      <c r="B92" s="20" t="s">
        <v>915</v>
      </c>
      <c r="C92" s="22">
        <v>11.48</v>
      </c>
      <c r="D92" s="22">
        <f t="shared" si="2"/>
        <v>373.1</v>
      </c>
      <c r="E92" s="22">
        <f t="shared" si="3"/>
        <v>447.72</v>
      </c>
      <c r="F92" s="124" t="s">
        <v>919</v>
      </c>
      <c r="G92" s="231"/>
    </row>
    <row r="93" spans="1:7" ht="12.75">
      <c r="A93" s="100" t="s">
        <v>730</v>
      </c>
      <c r="B93" s="20" t="s">
        <v>914</v>
      </c>
      <c r="C93" s="22">
        <v>8.14</v>
      </c>
      <c r="D93" s="22">
        <f t="shared" si="2"/>
        <v>264.54999999999995</v>
      </c>
      <c r="E93" s="22">
        <f t="shared" si="3"/>
        <v>317.4599999999999</v>
      </c>
      <c r="F93" s="124" t="s">
        <v>919</v>
      </c>
      <c r="G93" s="231"/>
    </row>
    <row r="94" spans="1:7" ht="13.5" thickBot="1">
      <c r="A94" s="101" t="s">
        <v>731</v>
      </c>
      <c r="B94" s="127" t="s">
        <v>574</v>
      </c>
      <c r="C94" s="128">
        <v>1.78</v>
      </c>
      <c r="D94" s="128">
        <f t="shared" si="2"/>
        <v>57.85</v>
      </c>
      <c r="E94" s="128">
        <f t="shared" si="3"/>
        <v>69.42</v>
      </c>
      <c r="F94" s="129" t="s">
        <v>919</v>
      </c>
      <c r="G94" s="231"/>
    </row>
    <row r="95" spans="1:7" ht="13.5" thickBot="1">
      <c r="A95" s="9"/>
      <c r="B95" s="26"/>
      <c r="C95" s="27"/>
      <c r="D95" s="27"/>
      <c r="E95" s="27"/>
      <c r="F95" s="26"/>
      <c r="G95" s="231"/>
    </row>
    <row r="96" spans="1:7" ht="12.75">
      <c r="A96" s="99" t="s">
        <v>1772</v>
      </c>
      <c r="B96" s="121" t="s">
        <v>687</v>
      </c>
      <c r="C96" s="122">
        <v>2.0999999999999996</v>
      </c>
      <c r="D96" s="122">
        <f t="shared" si="2"/>
        <v>68.25</v>
      </c>
      <c r="E96" s="122">
        <f t="shared" si="3"/>
        <v>81.89999999999999</v>
      </c>
      <c r="F96" s="123" t="s">
        <v>920</v>
      </c>
      <c r="G96" s="231"/>
    </row>
    <row r="97" spans="1:7" ht="12.75">
      <c r="A97" s="100" t="s">
        <v>1773</v>
      </c>
      <c r="B97" s="50" t="s">
        <v>922</v>
      </c>
      <c r="C97" s="22">
        <v>2.17</v>
      </c>
      <c r="D97" s="22">
        <f t="shared" si="2"/>
        <v>70.55</v>
      </c>
      <c r="E97" s="22">
        <f t="shared" si="3"/>
        <v>84.66</v>
      </c>
      <c r="F97" s="124" t="s">
        <v>920</v>
      </c>
      <c r="G97" s="231"/>
    </row>
    <row r="98" spans="1:7" ht="12.75">
      <c r="A98" s="100" t="s">
        <v>1774</v>
      </c>
      <c r="B98" s="50" t="s">
        <v>917</v>
      </c>
      <c r="C98" s="22">
        <v>2.17</v>
      </c>
      <c r="D98" s="22">
        <f t="shared" si="2"/>
        <v>70.55</v>
      </c>
      <c r="E98" s="22">
        <f t="shared" si="3"/>
        <v>84.66</v>
      </c>
      <c r="F98" s="124" t="s">
        <v>920</v>
      </c>
      <c r="G98" s="231"/>
    </row>
    <row r="99" spans="1:7" ht="12.75">
      <c r="A99" s="100" t="s">
        <v>1776</v>
      </c>
      <c r="B99" s="20" t="s">
        <v>915</v>
      </c>
      <c r="C99" s="22">
        <v>11.48</v>
      </c>
      <c r="D99" s="22">
        <f t="shared" si="2"/>
        <v>373.1</v>
      </c>
      <c r="E99" s="22">
        <f t="shared" si="3"/>
        <v>447.72</v>
      </c>
      <c r="F99" s="124" t="s">
        <v>920</v>
      </c>
      <c r="G99" s="231"/>
    </row>
    <row r="100" spans="1:7" ht="12.75">
      <c r="A100" s="100" t="s">
        <v>1777</v>
      </c>
      <c r="B100" s="20" t="s">
        <v>914</v>
      </c>
      <c r="C100" s="22">
        <v>8.14</v>
      </c>
      <c r="D100" s="22">
        <f t="shared" si="2"/>
        <v>264.54999999999995</v>
      </c>
      <c r="E100" s="22">
        <f t="shared" si="3"/>
        <v>317.4599999999999</v>
      </c>
      <c r="F100" s="124" t="s">
        <v>920</v>
      </c>
      <c r="G100" s="231"/>
    </row>
    <row r="101" spans="1:7" ht="13.5" thickBot="1">
      <c r="A101" s="101" t="s">
        <v>1778</v>
      </c>
      <c r="B101" s="127" t="s">
        <v>574</v>
      </c>
      <c r="C101" s="128">
        <v>1.78</v>
      </c>
      <c r="D101" s="128">
        <f t="shared" si="2"/>
        <v>57.85</v>
      </c>
      <c r="E101" s="128">
        <f t="shared" si="3"/>
        <v>69.42</v>
      </c>
      <c r="F101" s="129" t="s">
        <v>920</v>
      </c>
      <c r="G101" s="231"/>
    </row>
    <row r="102" spans="1:7" ht="13.5" thickBot="1">
      <c r="A102" s="9"/>
      <c r="B102" s="26"/>
      <c r="C102" s="27"/>
      <c r="D102" s="27"/>
      <c r="E102" s="27"/>
      <c r="F102" s="26"/>
      <c r="G102" s="231"/>
    </row>
    <row r="103" spans="1:7" ht="12.75">
      <c r="A103" s="99" t="s">
        <v>1779</v>
      </c>
      <c r="B103" s="121" t="s">
        <v>687</v>
      </c>
      <c r="C103" s="122">
        <v>3.3099999999999996</v>
      </c>
      <c r="D103" s="122">
        <f t="shared" si="2"/>
        <v>107.6</v>
      </c>
      <c r="E103" s="122">
        <f t="shared" si="3"/>
        <v>129.11999999999998</v>
      </c>
      <c r="F103" s="123" t="s">
        <v>921</v>
      </c>
      <c r="G103" s="231"/>
    </row>
    <row r="104" spans="1:7" ht="12.75">
      <c r="A104" s="435" t="s">
        <v>2351</v>
      </c>
      <c r="B104" s="436" t="s">
        <v>917</v>
      </c>
      <c r="C104" s="22">
        <v>1.4</v>
      </c>
      <c r="D104" s="22">
        <f t="shared" si="2"/>
        <v>45.5</v>
      </c>
      <c r="E104" s="22">
        <f t="shared" si="3"/>
        <v>54.6</v>
      </c>
      <c r="F104" s="124" t="s">
        <v>921</v>
      </c>
      <c r="G104" s="231"/>
    </row>
    <row r="105" spans="1:7" ht="12.75">
      <c r="A105" s="100" t="s">
        <v>1780</v>
      </c>
      <c r="B105" s="50" t="s">
        <v>688</v>
      </c>
      <c r="C105" s="22">
        <v>1.33</v>
      </c>
      <c r="D105" s="22">
        <f t="shared" si="2"/>
        <v>43.25</v>
      </c>
      <c r="E105" s="22">
        <f t="shared" si="3"/>
        <v>51.9</v>
      </c>
      <c r="F105" s="124" t="s">
        <v>921</v>
      </c>
      <c r="G105" s="231"/>
    </row>
    <row r="106" spans="1:7" ht="12.75">
      <c r="A106" s="100" t="s">
        <v>1781</v>
      </c>
      <c r="B106" s="50" t="s">
        <v>689</v>
      </c>
      <c r="C106" s="22">
        <v>1.33</v>
      </c>
      <c r="D106" s="22">
        <f t="shared" si="2"/>
        <v>43.25</v>
      </c>
      <c r="E106" s="22">
        <f t="shared" si="3"/>
        <v>51.9</v>
      </c>
      <c r="F106" s="124" t="s">
        <v>921</v>
      </c>
      <c r="G106" s="231"/>
    </row>
    <row r="107" spans="1:7" ht="12.75">
      <c r="A107" s="100" t="s">
        <v>1782</v>
      </c>
      <c r="B107" s="20" t="s">
        <v>915</v>
      </c>
      <c r="C107" s="22">
        <v>13.69</v>
      </c>
      <c r="D107" s="22">
        <f t="shared" si="2"/>
        <v>444.95</v>
      </c>
      <c r="E107" s="22">
        <f t="shared" si="3"/>
        <v>533.9399999999999</v>
      </c>
      <c r="F107" s="124" t="s">
        <v>921</v>
      </c>
      <c r="G107" s="231"/>
    </row>
    <row r="108" spans="1:7" ht="12.75">
      <c r="A108" s="100" t="s">
        <v>1783</v>
      </c>
      <c r="B108" s="20" t="s">
        <v>914</v>
      </c>
      <c r="C108" s="22">
        <v>11.33</v>
      </c>
      <c r="D108" s="22">
        <f t="shared" si="2"/>
        <v>368.25</v>
      </c>
      <c r="E108" s="22">
        <f t="shared" si="3"/>
        <v>441.9</v>
      </c>
      <c r="F108" s="124" t="s">
        <v>921</v>
      </c>
      <c r="G108" s="231"/>
    </row>
    <row r="109" spans="1:7" ht="12.75">
      <c r="A109" s="100" t="s">
        <v>1784</v>
      </c>
      <c r="B109" s="20" t="s">
        <v>574</v>
      </c>
      <c r="C109" s="22">
        <v>1.48</v>
      </c>
      <c r="D109" s="22">
        <f t="shared" si="2"/>
        <v>48.099999999999994</v>
      </c>
      <c r="E109" s="22">
        <f t="shared" si="3"/>
        <v>57.71999999999999</v>
      </c>
      <c r="F109" s="124" t="s">
        <v>921</v>
      </c>
      <c r="G109" s="231"/>
    </row>
    <row r="110" spans="1:7" ht="12.75">
      <c r="A110" s="100" t="s">
        <v>1785</v>
      </c>
      <c r="B110" s="20" t="s">
        <v>923</v>
      </c>
      <c r="C110" s="22">
        <v>9.98</v>
      </c>
      <c r="D110" s="22">
        <f t="shared" si="2"/>
        <v>324.35</v>
      </c>
      <c r="E110" s="22">
        <f t="shared" si="3"/>
        <v>389.22</v>
      </c>
      <c r="F110" s="124" t="s">
        <v>921</v>
      </c>
      <c r="G110" s="231"/>
    </row>
    <row r="111" spans="1:7" ht="12.75">
      <c r="A111" s="100" t="s">
        <v>1786</v>
      </c>
      <c r="B111" s="20" t="s">
        <v>577</v>
      </c>
      <c r="C111" s="22">
        <v>1.82</v>
      </c>
      <c r="D111" s="22">
        <f t="shared" si="2"/>
        <v>59.15</v>
      </c>
      <c r="E111" s="22">
        <f t="shared" si="3"/>
        <v>70.97999999999999</v>
      </c>
      <c r="F111" s="124" t="s">
        <v>921</v>
      </c>
      <c r="G111" s="231"/>
    </row>
    <row r="112" spans="1:7" ht="13.5" thickBot="1">
      <c r="A112" s="101" t="s">
        <v>1787</v>
      </c>
      <c r="B112" s="127" t="s">
        <v>924</v>
      </c>
      <c r="C112" s="128">
        <v>3.0799999999999996</v>
      </c>
      <c r="D112" s="128">
        <f t="shared" si="2"/>
        <v>100.1</v>
      </c>
      <c r="E112" s="128">
        <f t="shared" si="3"/>
        <v>120.11999999999999</v>
      </c>
      <c r="F112" s="129" t="s">
        <v>921</v>
      </c>
      <c r="G112" s="231"/>
    </row>
    <row r="113" spans="1:7" ht="13.5" thickBot="1">
      <c r="A113" s="9"/>
      <c r="B113" s="26"/>
      <c r="C113" s="27"/>
      <c r="D113" s="27"/>
      <c r="E113" s="27"/>
      <c r="F113" s="26"/>
      <c r="G113" s="231"/>
    </row>
    <row r="114" spans="1:7" ht="12.75">
      <c r="A114" s="99" t="s">
        <v>1779</v>
      </c>
      <c r="B114" s="121" t="s">
        <v>687</v>
      </c>
      <c r="C114" s="122">
        <v>3.3099999999999996</v>
      </c>
      <c r="D114" s="122">
        <f t="shared" si="2"/>
        <v>107.6</v>
      </c>
      <c r="E114" s="122">
        <f t="shared" si="3"/>
        <v>129.11999999999998</v>
      </c>
      <c r="F114" s="123" t="s">
        <v>925</v>
      </c>
      <c r="G114" s="231"/>
    </row>
    <row r="115" spans="1:7" ht="12.75">
      <c r="A115" s="435" t="s">
        <v>2351</v>
      </c>
      <c r="B115" s="436" t="s">
        <v>917</v>
      </c>
      <c r="C115" s="22">
        <v>1.4</v>
      </c>
      <c r="D115" s="22">
        <f t="shared" si="2"/>
        <v>45.5</v>
      </c>
      <c r="E115" s="22">
        <f t="shared" si="3"/>
        <v>54.6</v>
      </c>
      <c r="F115" s="124" t="s">
        <v>925</v>
      </c>
      <c r="G115" s="231"/>
    </row>
    <row r="116" spans="1:7" ht="12.75">
      <c r="A116" s="100" t="s">
        <v>1780</v>
      </c>
      <c r="B116" s="50" t="s">
        <v>688</v>
      </c>
      <c r="C116" s="22">
        <v>1.33</v>
      </c>
      <c r="D116" s="22">
        <f t="shared" si="2"/>
        <v>43.25</v>
      </c>
      <c r="E116" s="22">
        <f t="shared" si="3"/>
        <v>51.9</v>
      </c>
      <c r="F116" s="124" t="s">
        <v>925</v>
      </c>
      <c r="G116" s="231"/>
    </row>
    <row r="117" spans="1:7" ht="12.75">
      <c r="A117" s="100" t="s">
        <v>1781</v>
      </c>
      <c r="B117" s="50" t="s">
        <v>689</v>
      </c>
      <c r="C117" s="22">
        <v>1.33</v>
      </c>
      <c r="D117" s="22">
        <f t="shared" si="2"/>
        <v>43.25</v>
      </c>
      <c r="E117" s="22">
        <f t="shared" si="3"/>
        <v>51.9</v>
      </c>
      <c r="F117" s="124" t="s">
        <v>925</v>
      </c>
      <c r="G117" s="231"/>
    </row>
    <row r="118" spans="1:7" ht="12.75">
      <c r="A118" s="100" t="s">
        <v>1782</v>
      </c>
      <c r="B118" s="20" t="s">
        <v>915</v>
      </c>
      <c r="C118" s="22">
        <v>13.69</v>
      </c>
      <c r="D118" s="22">
        <f t="shared" si="2"/>
        <v>444.95</v>
      </c>
      <c r="E118" s="22">
        <f t="shared" si="3"/>
        <v>533.9399999999999</v>
      </c>
      <c r="F118" s="124" t="s">
        <v>925</v>
      </c>
      <c r="G118" s="231"/>
    </row>
    <row r="119" spans="1:7" ht="12.75">
      <c r="A119" s="100" t="s">
        <v>1788</v>
      </c>
      <c r="B119" s="20" t="s">
        <v>914</v>
      </c>
      <c r="C119" s="22">
        <v>11.33</v>
      </c>
      <c r="D119" s="22">
        <f t="shared" si="2"/>
        <v>368.25</v>
      </c>
      <c r="E119" s="22">
        <f t="shared" si="3"/>
        <v>441.9</v>
      </c>
      <c r="F119" s="124" t="s">
        <v>925</v>
      </c>
      <c r="G119" s="231"/>
    </row>
    <row r="120" spans="1:7" ht="12.75">
      <c r="A120" s="100" t="s">
        <v>1784</v>
      </c>
      <c r="B120" s="20" t="s">
        <v>574</v>
      </c>
      <c r="C120" s="22">
        <v>1.48</v>
      </c>
      <c r="D120" s="22">
        <f t="shared" si="2"/>
        <v>48.099999999999994</v>
      </c>
      <c r="E120" s="22">
        <f t="shared" si="3"/>
        <v>57.71999999999999</v>
      </c>
      <c r="F120" s="124" t="s">
        <v>925</v>
      </c>
      <c r="G120" s="231"/>
    </row>
    <row r="121" spans="1:7" ht="12.75">
      <c r="A121" s="100" t="s">
        <v>1785</v>
      </c>
      <c r="B121" s="20" t="s">
        <v>923</v>
      </c>
      <c r="C121" s="22">
        <v>9.98</v>
      </c>
      <c r="D121" s="22">
        <f t="shared" si="2"/>
        <v>324.35</v>
      </c>
      <c r="E121" s="22">
        <f t="shared" si="3"/>
        <v>389.22</v>
      </c>
      <c r="F121" s="124" t="s">
        <v>925</v>
      </c>
      <c r="G121" s="231"/>
    </row>
    <row r="122" spans="1:7" ht="13.5" thickBot="1">
      <c r="A122" s="101" t="s">
        <v>1787</v>
      </c>
      <c r="B122" s="127" t="s">
        <v>924</v>
      </c>
      <c r="C122" s="128">
        <v>3.0799999999999996</v>
      </c>
      <c r="D122" s="128">
        <f t="shared" si="2"/>
        <v>100.1</v>
      </c>
      <c r="E122" s="128">
        <f t="shared" si="3"/>
        <v>120.11999999999999</v>
      </c>
      <c r="F122" s="129" t="s">
        <v>925</v>
      </c>
      <c r="G122" s="231"/>
    </row>
    <row r="123" spans="1:7" ht="13.5" thickBot="1">
      <c r="A123" s="9"/>
      <c r="B123" s="26"/>
      <c r="C123" s="27"/>
      <c r="D123" s="27"/>
      <c r="E123" s="27"/>
      <c r="F123" s="26"/>
      <c r="G123" s="231"/>
    </row>
    <row r="124" spans="1:7" ht="12.75">
      <c r="A124" s="130" t="s">
        <v>1212</v>
      </c>
      <c r="B124" s="121" t="s">
        <v>684</v>
      </c>
      <c r="C124" s="122">
        <v>2.69</v>
      </c>
      <c r="D124" s="122">
        <f t="shared" si="2"/>
        <v>87.44999999999999</v>
      </c>
      <c r="E124" s="122">
        <f t="shared" si="3"/>
        <v>104.93999999999998</v>
      </c>
      <c r="F124" s="123" t="s">
        <v>614</v>
      </c>
      <c r="G124" s="231"/>
    </row>
    <row r="125" spans="1:7" ht="12.75">
      <c r="A125" s="131" t="s">
        <v>1217</v>
      </c>
      <c r="B125" s="50" t="s">
        <v>688</v>
      </c>
      <c r="C125" s="51">
        <v>3.3299999999999996</v>
      </c>
      <c r="D125" s="51">
        <f t="shared" si="2"/>
        <v>108.25</v>
      </c>
      <c r="E125" s="51">
        <f t="shared" si="3"/>
        <v>129.9</v>
      </c>
      <c r="F125" s="132" t="s">
        <v>615</v>
      </c>
      <c r="G125" s="231"/>
    </row>
    <row r="126" spans="1:7" ht="12.75">
      <c r="A126" s="131" t="s">
        <v>1218</v>
      </c>
      <c r="B126" s="50" t="s">
        <v>689</v>
      </c>
      <c r="C126" s="51">
        <v>3.3299999999999996</v>
      </c>
      <c r="D126" s="51">
        <f t="shared" si="2"/>
        <v>108.25</v>
      </c>
      <c r="E126" s="51">
        <f t="shared" si="3"/>
        <v>129.9</v>
      </c>
      <c r="F126" s="124" t="s">
        <v>614</v>
      </c>
      <c r="G126" s="231"/>
    </row>
    <row r="127" spans="1:7" ht="12.75">
      <c r="A127" s="125" t="s">
        <v>1236</v>
      </c>
      <c r="B127" s="20" t="s">
        <v>1157</v>
      </c>
      <c r="C127" s="22">
        <v>0.8</v>
      </c>
      <c r="D127" s="22">
        <f t="shared" si="2"/>
        <v>26</v>
      </c>
      <c r="E127" s="22">
        <f t="shared" si="3"/>
        <v>31.2</v>
      </c>
      <c r="F127" s="124" t="s">
        <v>614</v>
      </c>
      <c r="G127" s="231"/>
    </row>
    <row r="128" spans="1:7" ht="12.75">
      <c r="A128" s="125" t="s">
        <v>1239</v>
      </c>
      <c r="B128" s="20" t="s">
        <v>932</v>
      </c>
      <c r="C128" s="22">
        <v>0.5700000000000001</v>
      </c>
      <c r="D128" s="22">
        <f t="shared" si="2"/>
        <v>18.55</v>
      </c>
      <c r="E128" s="22">
        <f t="shared" si="3"/>
        <v>22.26</v>
      </c>
      <c r="F128" s="124" t="s">
        <v>614</v>
      </c>
      <c r="G128" s="231"/>
    </row>
    <row r="129" spans="1:7" ht="12.75">
      <c r="A129" s="125" t="s">
        <v>1240</v>
      </c>
      <c r="B129" s="20" t="s">
        <v>933</v>
      </c>
      <c r="C129" s="22">
        <v>11.69</v>
      </c>
      <c r="D129" s="22">
        <f t="shared" si="2"/>
        <v>379.95</v>
      </c>
      <c r="E129" s="22">
        <f t="shared" si="3"/>
        <v>455.94</v>
      </c>
      <c r="F129" s="124" t="s">
        <v>614</v>
      </c>
      <c r="G129" s="231"/>
    </row>
    <row r="130" spans="1:7" ht="12.75">
      <c r="A130" s="125" t="s">
        <v>161</v>
      </c>
      <c r="B130" s="20" t="s">
        <v>934</v>
      </c>
      <c r="C130" s="22">
        <v>1.91</v>
      </c>
      <c r="D130" s="22">
        <f t="shared" si="2"/>
        <v>62.1</v>
      </c>
      <c r="E130" s="22">
        <f t="shared" si="3"/>
        <v>74.52</v>
      </c>
      <c r="F130" s="124" t="s">
        <v>614</v>
      </c>
      <c r="G130" s="231"/>
    </row>
    <row r="131" spans="1:7" ht="13.5" thickBot="1">
      <c r="A131" s="126" t="s">
        <v>167</v>
      </c>
      <c r="B131" s="127" t="s">
        <v>576</v>
      </c>
      <c r="C131" s="128">
        <v>15.84</v>
      </c>
      <c r="D131" s="128">
        <f t="shared" si="2"/>
        <v>514.8</v>
      </c>
      <c r="E131" s="128">
        <f t="shared" si="3"/>
        <v>617.7599999999999</v>
      </c>
      <c r="F131" s="129" t="s">
        <v>614</v>
      </c>
      <c r="G131" s="231"/>
    </row>
    <row r="132" spans="1:7" ht="13.5" thickBot="1">
      <c r="A132" s="40"/>
      <c r="B132" s="26"/>
      <c r="C132" s="27"/>
      <c r="D132" s="27"/>
      <c r="E132" s="27"/>
      <c r="F132" s="26"/>
      <c r="G132" s="231"/>
    </row>
    <row r="133" spans="1:7" ht="12.75">
      <c r="A133" s="130" t="s">
        <v>1212</v>
      </c>
      <c r="B133" s="121" t="s">
        <v>684</v>
      </c>
      <c r="C133" s="122">
        <v>2.69</v>
      </c>
      <c r="D133" s="122">
        <f t="shared" si="2"/>
        <v>87.44999999999999</v>
      </c>
      <c r="E133" s="122">
        <f t="shared" si="3"/>
        <v>104.93999999999998</v>
      </c>
      <c r="F133" s="123" t="s">
        <v>616</v>
      </c>
      <c r="G133" s="231"/>
    </row>
    <row r="134" spans="1:7" ht="12.75">
      <c r="A134" s="131" t="s">
        <v>617</v>
      </c>
      <c r="B134" s="50" t="s">
        <v>688</v>
      </c>
      <c r="C134" s="51">
        <v>3.9</v>
      </c>
      <c r="D134" s="51">
        <f t="shared" si="2"/>
        <v>126.75</v>
      </c>
      <c r="E134" s="51">
        <f t="shared" si="3"/>
        <v>152.1</v>
      </c>
      <c r="F134" s="124" t="s">
        <v>616</v>
      </c>
      <c r="G134" s="231"/>
    </row>
    <row r="135" spans="1:7" ht="12.75">
      <c r="A135" s="131" t="s">
        <v>618</v>
      </c>
      <c r="B135" s="50" t="s">
        <v>689</v>
      </c>
      <c r="C135" s="51">
        <v>3.9</v>
      </c>
      <c r="D135" s="51">
        <f t="shared" si="2"/>
        <v>126.75</v>
      </c>
      <c r="E135" s="51">
        <f t="shared" si="3"/>
        <v>152.1</v>
      </c>
      <c r="F135" s="124" t="s">
        <v>616</v>
      </c>
      <c r="G135" s="231"/>
    </row>
    <row r="136" spans="1:7" ht="12.75">
      <c r="A136" s="125" t="s">
        <v>619</v>
      </c>
      <c r="B136" s="20" t="s">
        <v>1157</v>
      </c>
      <c r="C136" s="22">
        <v>0.8</v>
      </c>
      <c r="D136" s="22">
        <f t="shared" si="2"/>
        <v>26</v>
      </c>
      <c r="E136" s="22">
        <f t="shared" si="3"/>
        <v>31.2</v>
      </c>
      <c r="F136" s="124" t="s">
        <v>616</v>
      </c>
      <c r="G136" s="231"/>
    </row>
    <row r="137" spans="1:7" ht="12.75">
      <c r="A137" s="125" t="s">
        <v>620</v>
      </c>
      <c r="B137" s="20" t="s">
        <v>933</v>
      </c>
      <c r="C137" s="22">
        <v>14.5</v>
      </c>
      <c r="D137" s="22">
        <f t="shared" si="2"/>
        <v>471.25</v>
      </c>
      <c r="E137" s="22">
        <f t="shared" si="3"/>
        <v>565.5</v>
      </c>
      <c r="F137" s="124" t="s">
        <v>616</v>
      </c>
      <c r="G137" s="231"/>
    </row>
    <row r="138" spans="1:7" ht="12.75">
      <c r="A138" s="125" t="s">
        <v>161</v>
      </c>
      <c r="B138" s="20" t="s">
        <v>934</v>
      </c>
      <c r="C138" s="22">
        <v>1.91</v>
      </c>
      <c r="D138" s="22">
        <f t="shared" si="2"/>
        <v>62.1</v>
      </c>
      <c r="E138" s="22">
        <f t="shared" si="3"/>
        <v>74.52</v>
      </c>
      <c r="F138" s="124" t="s">
        <v>616</v>
      </c>
      <c r="G138" s="231"/>
    </row>
    <row r="139" spans="1:7" ht="13.5" thickBot="1">
      <c r="A139" s="126" t="s">
        <v>167</v>
      </c>
      <c r="B139" s="127" t="s">
        <v>576</v>
      </c>
      <c r="C139" s="128">
        <v>15.84</v>
      </c>
      <c r="D139" s="128">
        <f t="shared" si="2"/>
        <v>514.8</v>
      </c>
      <c r="E139" s="128">
        <f t="shared" si="3"/>
        <v>617.7599999999999</v>
      </c>
      <c r="F139" s="129" t="s">
        <v>616</v>
      </c>
      <c r="G139" s="231"/>
    </row>
    <row r="140" spans="1:7" ht="13.5" thickBot="1">
      <c r="A140" s="40"/>
      <c r="B140" s="26"/>
      <c r="C140" s="27"/>
      <c r="D140" s="27"/>
      <c r="E140" s="27"/>
      <c r="F140" s="26"/>
      <c r="G140" s="231"/>
    </row>
    <row r="141" spans="1:7" ht="12.75">
      <c r="A141" s="130" t="s">
        <v>214</v>
      </c>
      <c r="B141" s="121" t="s">
        <v>685</v>
      </c>
      <c r="C141" s="122">
        <v>2.0799999999999996</v>
      </c>
      <c r="D141" s="122">
        <f aca="true" t="shared" si="4" ref="D141:D202">IF(C141="","",5*ROUND(C141*$C$5/5,2))</f>
        <v>67.6</v>
      </c>
      <c r="E141" s="122">
        <f aca="true" t="shared" si="5" ref="E141:E202">D141*1.2</f>
        <v>81.11999999999999</v>
      </c>
      <c r="F141" s="123" t="s">
        <v>802</v>
      </c>
      <c r="G141" s="231"/>
    </row>
    <row r="142" spans="1:7" ht="12.75">
      <c r="A142" s="125" t="s">
        <v>1219</v>
      </c>
      <c r="B142" s="20" t="s">
        <v>688</v>
      </c>
      <c r="C142" s="22">
        <v>2.1399999999999997</v>
      </c>
      <c r="D142" s="22">
        <f t="shared" si="4"/>
        <v>69.55</v>
      </c>
      <c r="E142" s="22">
        <f t="shared" si="5"/>
        <v>83.46</v>
      </c>
      <c r="F142" s="124" t="s">
        <v>802</v>
      </c>
      <c r="G142" s="231"/>
    </row>
    <row r="143" spans="1:7" ht="12.75">
      <c r="A143" s="125" t="s">
        <v>1220</v>
      </c>
      <c r="B143" s="20" t="s">
        <v>1149</v>
      </c>
      <c r="C143" s="22">
        <v>2.1399999999999997</v>
      </c>
      <c r="D143" s="22">
        <f t="shared" si="4"/>
        <v>69.55</v>
      </c>
      <c r="E143" s="22">
        <f t="shared" si="5"/>
        <v>83.46</v>
      </c>
      <c r="F143" s="124" t="s">
        <v>802</v>
      </c>
      <c r="G143" s="231"/>
    </row>
    <row r="144" spans="1:7" ht="12.75">
      <c r="A144" s="125" t="s">
        <v>1221</v>
      </c>
      <c r="B144" s="20" t="s">
        <v>1150</v>
      </c>
      <c r="C144" s="22">
        <v>2.1399999999999997</v>
      </c>
      <c r="D144" s="22">
        <f t="shared" si="4"/>
        <v>69.55</v>
      </c>
      <c r="E144" s="22">
        <f t="shared" si="5"/>
        <v>83.46</v>
      </c>
      <c r="F144" s="124" t="s">
        <v>802</v>
      </c>
      <c r="G144" s="231"/>
    </row>
    <row r="145" spans="1:7" ht="12.75">
      <c r="A145" s="125" t="s">
        <v>1222</v>
      </c>
      <c r="B145" s="20" t="s">
        <v>1151</v>
      </c>
      <c r="C145" s="22">
        <v>2.1399999999999997</v>
      </c>
      <c r="D145" s="22">
        <f t="shared" si="4"/>
        <v>69.55</v>
      </c>
      <c r="E145" s="22">
        <f t="shared" si="5"/>
        <v>83.46</v>
      </c>
      <c r="F145" s="124" t="s">
        <v>802</v>
      </c>
      <c r="G145" s="231"/>
    </row>
    <row r="146" spans="1:7" ht="12.75">
      <c r="A146" s="125" t="s">
        <v>1223</v>
      </c>
      <c r="B146" s="20" t="s">
        <v>1152</v>
      </c>
      <c r="C146" s="22">
        <v>2.1399999999999997</v>
      </c>
      <c r="D146" s="22">
        <f t="shared" si="4"/>
        <v>69.55</v>
      </c>
      <c r="E146" s="22">
        <f t="shared" si="5"/>
        <v>83.46</v>
      </c>
      <c r="F146" s="124" t="s">
        <v>802</v>
      </c>
      <c r="G146" s="231"/>
    </row>
    <row r="147" spans="1:7" ht="12.75">
      <c r="A147" s="125" t="s">
        <v>162</v>
      </c>
      <c r="B147" s="20" t="s">
        <v>935</v>
      </c>
      <c r="C147" s="22">
        <v>1.8800000000000001</v>
      </c>
      <c r="D147" s="22">
        <f t="shared" si="4"/>
        <v>61.1</v>
      </c>
      <c r="E147" s="22">
        <f t="shared" si="5"/>
        <v>73.32</v>
      </c>
      <c r="F147" s="124" t="s">
        <v>802</v>
      </c>
      <c r="G147" s="231"/>
    </row>
    <row r="148" spans="1:7" ht="12.75">
      <c r="A148" s="125" t="s">
        <v>163</v>
      </c>
      <c r="B148" s="20" t="s">
        <v>934</v>
      </c>
      <c r="C148" s="22">
        <v>0.9</v>
      </c>
      <c r="D148" s="22">
        <f t="shared" si="4"/>
        <v>29.25</v>
      </c>
      <c r="E148" s="22">
        <f t="shared" si="5"/>
        <v>35.1</v>
      </c>
      <c r="F148" s="124" t="s">
        <v>802</v>
      </c>
      <c r="G148" s="231"/>
    </row>
    <row r="149" spans="1:7" ht="12.75">
      <c r="A149" s="125" t="s">
        <v>166</v>
      </c>
      <c r="B149" s="20" t="s">
        <v>575</v>
      </c>
      <c r="C149" s="22">
        <v>5.779999999999999</v>
      </c>
      <c r="D149" s="22">
        <f t="shared" si="4"/>
        <v>187.85</v>
      </c>
      <c r="E149" s="22">
        <f t="shared" si="5"/>
        <v>225.42</v>
      </c>
      <c r="F149" s="124" t="s">
        <v>802</v>
      </c>
      <c r="G149" s="231"/>
    </row>
    <row r="150" spans="1:7" ht="13.5" thickBot="1">
      <c r="A150" s="126" t="s">
        <v>168</v>
      </c>
      <c r="B150" s="127" t="s">
        <v>576</v>
      </c>
      <c r="C150" s="128">
        <v>3.98</v>
      </c>
      <c r="D150" s="128">
        <f t="shared" si="4"/>
        <v>129.35</v>
      </c>
      <c r="E150" s="128">
        <f t="shared" si="5"/>
        <v>155.22</v>
      </c>
      <c r="F150" s="129" t="s">
        <v>802</v>
      </c>
      <c r="G150" s="231"/>
    </row>
    <row r="151" spans="1:7" ht="13.5" thickBot="1">
      <c r="A151" s="40"/>
      <c r="B151" s="26"/>
      <c r="C151" s="27"/>
      <c r="D151" s="27"/>
      <c r="E151" s="27"/>
      <c r="F151" s="26"/>
      <c r="G151" s="231"/>
    </row>
    <row r="152" spans="1:7" ht="12.75">
      <c r="A152" s="130" t="s">
        <v>49</v>
      </c>
      <c r="B152" s="121" t="s">
        <v>686</v>
      </c>
      <c r="C152" s="122">
        <v>2.73</v>
      </c>
      <c r="D152" s="122">
        <f t="shared" si="4"/>
        <v>88.75</v>
      </c>
      <c r="E152" s="122">
        <f t="shared" si="5"/>
        <v>106.5</v>
      </c>
      <c r="F152" s="123" t="s">
        <v>830</v>
      </c>
      <c r="G152" s="231"/>
    </row>
    <row r="153" spans="1:7" ht="12.75">
      <c r="A153" s="125" t="s">
        <v>1042</v>
      </c>
      <c r="B153" s="20" t="s">
        <v>687</v>
      </c>
      <c r="C153" s="22">
        <v>2.17</v>
      </c>
      <c r="D153" s="22">
        <f t="shared" si="4"/>
        <v>70.55</v>
      </c>
      <c r="E153" s="22">
        <f t="shared" si="5"/>
        <v>84.66</v>
      </c>
      <c r="F153" s="124" t="s">
        <v>830</v>
      </c>
      <c r="G153" s="231"/>
    </row>
    <row r="154" spans="1:7" ht="12.75">
      <c r="A154" s="125" t="s">
        <v>1224</v>
      </c>
      <c r="B154" s="20" t="s">
        <v>1153</v>
      </c>
      <c r="C154" s="22">
        <v>1.52</v>
      </c>
      <c r="D154" s="22">
        <f t="shared" si="4"/>
        <v>49.400000000000006</v>
      </c>
      <c r="E154" s="22">
        <f t="shared" si="5"/>
        <v>59.28</v>
      </c>
      <c r="F154" s="124" t="s">
        <v>830</v>
      </c>
      <c r="G154" s="231"/>
    </row>
    <row r="155" spans="1:7" ht="12.75">
      <c r="A155" s="125" t="s">
        <v>1225</v>
      </c>
      <c r="B155" s="20" t="s">
        <v>1154</v>
      </c>
      <c r="C155" s="22">
        <v>1.52</v>
      </c>
      <c r="D155" s="22">
        <f t="shared" si="4"/>
        <v>49.400000000000006</v>
      </c>
      <c r="E155" s="22">
        <f t="shared" si="5"/>
        <v>59.28</v>
      </c>
      <c r="F155" s="124" t="s">
        <v>830</v>
      </c>
      <c r="G155" s="231"/>
    </row>
    <row r="156" spans="1:7" ht="12.75">
      <c r="A156" s="125" t="s">
        <v>1226</v>
      </c>
      <c r="B156" s="20" t="s">
        <v>689</v>
      </c>
      <c r="C156" s="22">
        <v>1.83</v>
      </c>
      <c r="D156" s="22">
        <f t="shared" si="4"/>
        <v>59.5</v>
      </c>
      <c r="E156" s="22">
        <f t="shared" si="5"/>
        <v>71.39999999999999</v>
      </c>
      <c r="F156" s="124" t="s">
        <v>830</v>
      </c>
      <c r="G156" s="231"/>
    </row>
    <row r="157" spans="1:7" ht="12.75">
      <c r="A157" s="125" t="s">
        <v>397</v>
      </c>
      <c r="B157" s="20" t="s">
        <v>396</v>
      </c>
      <c r="C157" s="22">
        <v>15.6</v>
      </c>
      <c r="D157" s="22">
        <f t="shared" si="4"/>
        <v>507</v>
      </c>
      <c r="E157" s="22">
        <f t="shared" si="5"/>
        <v>608.4</v>
      </c>
      <c r="F157" s="124" t="s">
        <v>830</v>
      </c>
      <c r="G157" s="231"/>
    </row>
    <row r="158" spans="1:7" ht="12.75">
      <c r="A158" s="125" t="s">
        <v>1237</v>
      </c>
      <c r="B158" s="20" t="s">
        <v>1157</v>
      </c>
      <c r="C158" s="22">
        <v>7.67</v>
      </c>
      <c r="D158" s="22">
        <f t="shared" si="4"/>
        <v>249.3</v>
      </c>
      <c r="E158" s="22">
        <f t="shared" si="5"/>
        <v>299.16</v>
      </c>
      <c r="F158" s="124" t="s">
        <v>830</v>
      </c>
      <c r="G158" s="231"/>
    </row>
    <row r="159" spans="1:7" ht="12.75">
      <c r="A159" s="125" t="s">
        <v>1241</v>
      </c>
      <c r="B159" s="20" t="s">
        <v>933</v>
      </c>
      <c r="C159" s="22">
        <v>10.56</v>
      </c>
      <c r="D159" s="22">
        <f t="shared" si="4"/>
        <v>343.2</v>
      </c>
      <c r="E159" s="22">
        <f t="shared" si="5"/>
        <v>411.84</v>
      </c>
      <c r="F159" s="124" t="s">
        <v>830</v>
      </c>
      <c r="G159" s="231"/>
    </row>
    <row r="160" spans="1:7" ht="12.75">
      <c r="A160" s="125" t="s">
        <v>592</v>
      </c>
      <c r="B160" s="20" t="s">
        <v>468</v>
      </c>
      <c r="C160" s="22">
        <v>17.380000000000003</v>
      </c>
      <c r="D160" s="22">
        <f t="shared" si="4"/>
        <v>564.85</v>
      </c>
      <c r="E160" s="22">
        <f t="shared" si="5"/>
        <v>677.82</v>
      </c>
      <c r="F160" s="124" t="s">
        <v>830</v>
      </c>
      <c r="G160" s="231"/>
    </row>
    <row r="161" spans="1:7" ht="12.75">
      <c r="A161" s="125" t="s">
        <v>593</v>
      </c>
      <c r="B161" s="20" t="s">
        <v>469</v>
      </c>
      <c r="C161" s="22">
        <v>16.12</v>
      </c>
      <c r="D161" s="22">
        <f t="shared" si="4"/>
        <v>523.9</v>
      </c>
      <c r="E161" s="22">
        <f t="shared" si="5"/>
        <v>628.68</v>
      </c>
      <c r="F161" s="124" t="s">
        <v>830</v>
      </c>
      <c r="G161" s="231"/>
    </row>
    <row r="162" spans="1:7" ht="12.75">
      <c r="A162" s="131" t="s">
        <v>1091</v>
      </c>
      <c r="B162" s="50" t="s">
        <v>995</v>
      </c>
      <c r="C162" s="51">
        <v>10.16</v>
      </c>
      <c r="D162" s="51">
        <f t="shared" si="4"/>
        <v>330.20000000000005</v>
      </c>
      <c r="E162" s="51">
        <f t="shared" si="5"/>
        <v>396.24000000000007</v>
      </c>
      <c r="F162" s="124" t="s">
        <v>830</v>
      </c>
      <c r="G162" s="231"/>
    </row>
    <row r="163" spans="1:7" ht="12.75">
      <c r="A163" s="125" t="s">
        <v>164</v>
      </c>
      <c r="B163" s="20" t="s">
        <v>574</v>
      </c>
      <c r="C163" s="22">
        <v>1.17</v>
      </c>
      <c r="D163" s="22">
        <f t="shared" si="4"/>
        <v>38.050000000000004</v>
      </c>
      <c r="E163" s="22">
        <f t="shared" si="5"/>
        <v>45.660000000000004</v>
      </c>
      <c r="F163" s="124" t="s">
        <v>830</v>
      </c>
      <c r="G163" s="231"/>
    </row>
    <row r="164" spans="1:7" ht="12.75">
      <c r="A164" s="125" t="s">
        <v>169</v>
      </c>
      <c r="B164" s="20" t="s">
        <v>577</v>
      </c>
      <c r="C164" s="22">
        <v>1.17</v>
      </c>
      <c r="D164" s="22">
        <f t="shared" si="4"/>
        <v>38.050000000000004</v>
      </c>
      <c r="E164" s="22">
        <f t="shared" si="5"/>
        <v>45.660000000000004</v>
      </c>
      <c r="F164" s="124" t="s">
        <v>830</v>
      </c>
      <c r="G164" s="231"/>
    </row>
    <row r="165" spans="1:7" ht="12.75">
      <c r="A165" s="125" t="s">
        <v>172</v>
      </c>
      <c r="B165" s="20" t="s">
        <v>578</v>
      </c>
      <c r="C165" s="22">
        <v>90.81</v>
      </c>
      <c r="D165" s="22">
        <f t="shared" si="4"/>
        <v>2951.35</v>
      </c>
      <c r="E165" s="22">
        <f t="shared" si="5"/>
        <v>3541.62</v>
      </c>
      <c r="F165" s="124" t="s">
        <v>830</v>
      </c>
      <c r="G165" s="231"/>
    </row>
    <row r="166" spans="1:7" ht="13.5" thickBot="1">
      <c r="A166" s="126" t="s">
        <v>424</v>
      </c>
      <c r="B166" s="127" t="s">
        <v>572</v>
      </c>
      <c r="C166" s="128">
        <v>57.71</v>
      </c>
      <c r="D166" s="128">
        <f t="shared" si="4"/>
        <v>1875.6</v>
      </c>
      <c r="E166" s="128">
        <f t="shared" si="5"/>
        <v>2250.72</v>
      </c>
      <c r="F166" s="129" t="s">
        <v>377</v>
      </c>
      <c r="G166" s="231"/>
    </row>
    <row r="167" spans="1:7" ht="13.5" thickBot="1">
      <c r="A167" s="40"/>
      <c r="B167" s="26"/>
      <c r="C167" s="27"/>
      <c r="D167" s="27"/>
      <c r="E167" s="27"/>
      <c r="F167" s="26"/>
      <c r="G167" s="231"/>
    </row>
    <row r="168" spans="1:7" ht="12.75">
      <c r="A168" s="352" t="s">
        <v>1213</v>
      </c>
      <c r="B168" s="353" t="s">
        <v>1827</v>
      </c>
      <c r="C168" s="354">
        <v>5.2</v>
      </c>
      <c r="D168" s="354">
        <f t="shared" si="4"/>
        <v>169</v>
      </c>
      <c r="E168" s="354">
        <f t="shared" si="5"/>
        <v>202.79999999999998</v>
      </c>
      <c r="F168" s="355" t="s">
        <v>831</v>
      </c>
      <c r="G168" s="231"/>
    </row>
    <row r="169" spans="1:7" ht="12.75">
      <c r="A169" s="356" t="s">
        <v>1214</v>
      </c>
      <c r="B169" s="357" t="s">
        <v>1826</v>
      </c>
      <c r="C169" s="358">
        <v>2.51</v>
      </c>
      <c r="D169" s="358">
        <f t="shared" si="4"/>
        <v>81.6</v>
      </c>
      <c r="E169" s="358">
        <f t="shared" si="5"/>
        <v>97.91999999999999</v>
      </c>
      <c r="F169" s="359" t="s">
        <v>831</v>
      </c>
      <c r="G169" s="231"/>
    </row>
    <row r="170" spans="1:7" ht="12.75">
      <c r="A170" s="356" t="s">
        <v>1227</v>
      </c>
      <c r="B170" s="357" t="s">
        <v>688</v>
      </c>
      <c r="C170" s="358">
        <v>1.75</v>
      </c>
      <c r="D170" s="358">
        <f t="shared" si="4"/>
        <v>56.900000000000006</v>
      </c>
      <c r="E170" s="358">
        <f t="shared" si="5"/>
        <v>68.28</v>
      </c>
      <c r="F170" s="359" t="s">
        <v>831</v>
      </c>
      <c r="G170" s="231"/>
    </row>
    <row r="171" spans="1:7" ht="12.75">
      <c r="A171" s="356" t="s">
        <v>1228</v>
      </c>
      <c r="B171" s="357" t="s">
        <v>689</v>
      </c>
      <c r="C171" s="358">
        <v>1.75</v>
      </c>
      <c r="D171" s="358">
        <f t="shared" si="4"/>
        <v>56.900000000000006</v>
      </c>
      <c r="E171" s="358">
        <f t="shared" si="5"/>
        <v>68.28</v>
      </c>
      <c r="F171" s="359" t="s">
        <v>831</v>
      </c>
      <c r="G171" s="231"/>
    </row>
    <row r="172" spans="1:7" ht="12.75">
      <c r="A172" s="356" t="s">
        <v>1229</v>
      </c>
      <c r="B172" s="357" t="s">
        <v>1155</v>
      </c>
      <c r="C172" s="358">
        <v>1.75</v>
      </c>
      <c r="D172" s="358">
        <f t="shared" si="4"/>
        <v>56.900000000000006</v>
      </c>
      <c r="E172" s="358">
        <f t="shared" si="5"/>
        <v>68.28</v>
      </c>
      <c r="F172" s="359" t="s">
        <v>831</v>
      </c>
      <c r="G172" s="231"/>
    </row>
    <row r="173" spans="1:7" ht="12.75">
      <c r="A173" s="356" t="s">
        <v>1230</v>
      </c>
      <c r="B173" s="357" t="s">
        <v>1156</v>
      </c>
      <c r="C173" s="358">
        <v>1.75</v>
      </c>
      <c r="D173" s="358">
        <f t="shared" si="4"/>
        <v>56.900000000000006</v>
      </c>
      <c r="E173" s="358">
        <f t="shared" si="5"/>
        <v>68.28</v>
      </c>
      <c r="F173" s="359" t="s">
        <v>831</v>
      </c>
      <c r="G173" s="231"/>
    </row>
    <row r="174" spans="1:7" ht="12.75">
      <c r="A174" s="356" t="s">
        <v>398</v>
      </c>
      <c r="B174" s="357" t="s">
        <v>396</v>
      </c>
      <c r="C174" s="358">
        <v>38.32</v>
      </c>
      <c r="D174" s="358">
        <f t="shared" si="4"/>
        <v>1245.4</v>
      </c>
      <c r="E174" s="358">
        <f t="shared" si="5"/>
        <v>1494.48</v>
      </c>
      <c r="F174" s="359" t="s">
        <v>831</v>
      </c>
      <c r="G174" s="231"/>
    </row>
    <row r="175" spans="1:7" ht="12.75">
      <c r="A175" s="356" t="s">
        <v>1238</v>
      </c>
      <c r="B175" s="357" t="s">
        <v>1157</v>
      </c>
      <c r="C175" s="358">
        <v>16.03</v>
      </c>
      <c r="D175" s="358">
        <f t="shared" si="4"/>
        <v>521</v>
      </c>
      <c r="E175" s="358">
        <f t="shared" si="5"/>
        <v>625.1999999999999</v>
      </c>
      <c r="F175" s="359" t="s">
        <v>831</v>
      </c>
      <c r="G175" s="231"/>
    </row>
    <row r="176" spans="1:7" ht="12.75">
      <c r="A176" s="356" t="s">
        <v>1242</v>
      </c>
      <c r="B176" s="357" t="s">
        <v>933</v>
      </c>
      <c r="C176" s="358">
        <v>15.52</v>
      </c>
      <c r="D176" s="358">
        <f t="shared" si="4"/>
        <v>504.4</v>
      </c>
      <c r="E176" s="358">
        <f t="shared" si="5"/>
        <v>605.28</v>
      </c>
      <c r="F176" s="359" t="s">
        <v>831</v>
      </c>
      <c r="G176" s="231"/>
    </row>
    <row r="177" spans="1:7" ht="12.75">
      <c r="A177" s="356" t="s">
        <v>594</v>
      </c>
      <c r="B177" s="357" t="s">
        <v>468</v>
      </c>
      <c r="C177" s="358">
        <v>20.96</v>
      </c>
      <c r="D177" s="358">
        <f t="shared" si="4"/>
        <v>681.2</v>
      </c>
      <c r="E177" s="358">
        <f t="shared" si="5"/>
        <v>817.44</v>
      </c>
      <c r="F177" s="359" t="s">
        <v>831</v>
      </c>
      <c r="G177" s="231"/>
    </row>
    <row r="178" spans="1:7" ht="12.75">
      <c r="A178" s="356" t="s">
        <v>596</v>
      </c>
      <c r="B178" s="357" t="s">
        <v>469</v>
      </c>
      <c r="C178" s="358">
        <v>17.51</v>
      </c>
      <c r="D178" s="358">
        <f t="shared" si="4"/>
        <v>569.0999999999999</v>
      </c>
      <c r="E178" s="358">
        <f t="shared" si="5"/>
        <v>682.9199999999998</v>
      </c>
      <c r="F178" s="359" t="s">
        <v>831</v>
      </c>
      <c r="G178" s="231"/>
    </row>
    <row r="179" spans="1:7" ht="12.75">
      <c r="A179" s="368" t="s">
        <v>1092</v>
      </c>
      <c r="B179" s="369" t="s">
        <v>995</v>
      </c>
      <c r="C179" s="370">
        <v>11.04</v>
      </c>
      <c r="D179" s="370">
        <f t="shared" si="4"/>
        <v>358.8</v>
      </c>
      <c r="E179" s="370">
        <f t="shared" si="5"/>
        <v>430.56</v>
      </c>
      <c r="F179" s="359" t="s">
        <v>831</v>
      </c>
      <c r="G179" s="231"/>
    </row>
    <row r="180" spans="1:7" ht="12.75">
      <c r="A180" s="356" t="s">
        <v>165</v>
      </c>
      <c r="B180" s="357" t="s">
        <v>574</v>
      </c>
      <c r="C180" s="358">
        <v>1.18</v>
      </c>
      <c r="D180" s="358">
        <f t="shared" si="4"/>
        <v>38.35</v>
      </c>
      <c r="E180" s="358">
        <f t="shared" si="5"/>
        <v>46.02</v>
      </c>
      <c r="F180" s="359" t="s">
        <v>831</v>
      </c>
      <c r="G180" s="231"/>
    </row>
    <row r="181" spans="1:7" ht="12.75">
      <c r="A181" s="356" t="s">
        <v>170</v>
      </c>
      <c r="B181" s="357" t="s">
        <v>577</v>
      </c>
      <c r="C181" s="358">
        <v>1.17</v>
      </c>
      <c r="D181" s="358">
        <f t="shared" si="4"/>
        <v>38.050000000000004</v>
      </c>
      <c r="E181" s="358">
        <f t="shared" si="5"/>
        <v>45.660000000000004</v>
      </c>
      <c r="F181" s="359" t="s">
        <v>831</v>
      </c>
      <c r="G181" s="231"/>
    </row>
    <row r="182" spans="1:7" ht="12.75">
      <c r="A182" s="356" t="s">
        <v>172</v>
      </c>
      <c r="B182" s="357" t="s">
        <v>578</v>
      </c>
      <c r="C182" s="358">
        <v>90.81</v>
      </c>
      <c r="D182" s="358">
        <f t="shared" si="4"/>
        <v>2951.35</v>
      </c>
      <c r="E182" s="358">
        <f t="shared" si="5"/>
        <v>3541.62</v>
      </c>
      <c r="F182" s="359" t="s">
        <v>831</v>
      </c>
      <c r="G182" s="231"/>
    </row>
    <row r="183" spans="1:7" ht="13.5" thickBot="1">
      <c r="A183" s="360" t="s">
        <v>425</v>
      </c>
      <c r="B183" s="361" t="s">
        <v>572</v>
      </c>
      <c r="C183" s="362">
        <v>57.71</v>
      </c>
      <c r="D183" s="362">
        <f t="shared" si="4"/>
        <v>1875.6</v>
      </c>
      <c r="E183" s="362">
        <f t="shared" si="5"/>
        <v>2250.72</v>
      </c>
      <c r="F183" s="363" t="s">
        <v>377</v>
      </c>
      <c r="G183" s="231"/>
    </row>
    <row r="184" spans="1:7" ht="13.5" thickBot="1">
      <c r="A184" s="40"/>
      <c r="B184" s="26"/>
      <c r="C184" s="27"/>
      <c r="D184" s="27"/>
      <c r="E184" s="27"/>
      <c r="F184" s="26"/>
      <c r="G184" s="231"/>
    </row>
    <row r="185" spans="1:7" ht="12.75">
      <c r="A185" s="130" t="s">
        <v>1215</v>
      </c>
      <c r="B185" s="121" t="s">
        <v>687</v>
      </c>
      <c r="C185" s="122">
        <v>2.8099999999999996</v>
      </c>
      <c r="D185" s="122">
        <f t="shared" si="4"/>
        <v>91.35</v>
      </c>
      <c r="E185" s="122">
        <f t="shared" si="5"/>
        <v>109.61999999999999</v>
      </c>
      <c r="F185" s="123" t="s">
        <v>829</v>
      </c>
      <c r="G185" s="231"/>
    </row>
    <row r="186" spans="1:7" ht="12.75">
      <c r="A186" s="125" t="s">
        <v>1216</v>
      </c>
      <c r="B186" s="20" t="s">
        <v>686</v>
      </c>
      <c r="C186" s="22">
        <v>5.97</v>
      </c>
      <c r="D186" s="22">
        <f t="shared" si="4"/>
        <v>194.05</v>
      </c>
      <c r="E186" s="22">
        <f t="shared" si="5"/>
        <v>232.86</v>
      </c>
      <c r="F186" s="124" t="s">
        <v>829</v>
      </c>
      <c r="G186" s="231"/>
    </row>
    <row r="187" spans="1:7" ht="12.75">
      <c r="A187" s="125" t="s">
        <v>1231</v>
      </c>
      <c r="B187" s="20" t="s">
        <v>689</v>
      </c>
      <c r="C187" s="22">
        <v>1.93</v>
      </c>
      <c r="D187" s="22">
        <f t="shared" si="4"/>
        <v>62.75</v>
      </c>
      <c r="E187" s="22">
        <f t="shared" si="5"/>
        <v>75.3</v>
      </c>
      <c r="F187" s="124" t="s">
        <v>829</v>
      </c>
      <c r="G187" s="231"/>
    </row>
    <row r="188" spans="1:7" ht="12.75">
      <c r="A188" s="125" t="s">
        <v>1232</v>
      </c>
      <c r="B188" s="20" t="s">
        <v>1150</v>
      </c>
      <c r="C188" s="22">
        <v>1.93</v>
      </c>
      <c r="D188" s="22">
        <f t="shared" si="4"/>
        <v>62.75</v>
      </c>
      <c r="E188" s="22">
        <f t="shared" si="5"/>
        <v>75.3</v>
      </c>
      <c r="F188" s="124" t="s">
        <v>829</v>
      </c>
      <c r="G188" s="231"/>
    </row>
    <row r="189" spans="1:7" ht="12.75">
      <c r="A189" s="125" t="s">
        <v>1233</v>
      </c>
      <c r="B189" s="20" t="s">
        <v>1156</v>
      </c>
      <c r="C189" s="22">
        <v>1.93</v>
      </c>
      <c r="D189" s="22">
        <f t="shared" si="4"/>
        <v>62.75</v>
      </c>
      <c r="E189" s="22">
        <f t="shared" si="5"/>
        <v>75.3</v>
      </c>
      <c r="F189" s="124" t="s">
        <v>829</v>
      </c>
      <c r="G189" s="231"/>
    </row>
    <row r="190" spans="1:7" ht="12.75">
      <c r="A190" s="125" t="s">
        <v>1234</v>
      </c>
      <c r="B190" s="20" t="s">
        <v>1151</v>
      </c>
      <c r="C190" s="22">
        <v>1.93</v>
      </c>
      <c r="D190" s="22">
        <f t="shared" si="4"/>
        <v>62.75</v>
      </c>
      <c r="E190" s="22">
        <f t="shared" si="5"/>
        <v>75.3</v>
      </c>
      <c r="F190" s="124" t="s">
        <v>829</v>
      </c>
      <c r="G190" s="231"/>
    </row>
    <row r="191" spans="1:7" ht="12.75">
      <c r="A191" s="125" t="s">
        <v>398</v>
      </c>
      <c r="B191" s="20" t="s">
        <v>396</v>
      </c>
      <c r="C191" s="22">
        <v>38.32</v>
      </c>
      <c r="D191" s="22">
        <f t="shared" si="4"/>
        <v>1245.4</v>
      </c>
      <c r="E191" s="22">
        <f t="shared" si="5"/>
        <v>1494.48</v>
      </c>
      <c r="F191" s="124" t="s">
        <v>829</v>
      </c>
      <c r="G191" s="231"/>
    </row>
    <row r="192" spans="1:7" ht="12.75">
      <c r="A192" s="125" t="s">
        <v>1235</v>
      </c>
      <c r="B192" s="20" t="s">
        <v>1039</v>
      </c>
      <c r="C192" s="22">
        <v>9.18</v>
      </c>
      <c r="D192" s="22">
        <f t="shared" si="4"/>
        <v>298.35</v>
      </c>
      <c r="E192" s="22">
        <f t="shared" si="5"/>
        <v>358.02000000000004</v>
      </c>
      <c r="F192" s="124" t="s">
        <v>829</v>
      </c>
      <c r="G192" s="231"/>
    </row>
    <row r="193" spans="1:7" ht="12.75">
      <c r="A193" s="125" t="s">
        <v>726</v>
      </c>
      <c r="B193" s="20" t="s">
        <v>1157</v>
      </c>
      <c r="C193" s="22">
        <v>17.25</v>
      </c>
      <c r="D193" s="22">
        <f t="shared" si="4"/>
        <v>560.65</v>
      </c>
      <c r="E193" s="22">
        <f t="shared" si="5"/>
        <v>672.78</v>
      </c>
      <c r="F193" s="124" t="s">
        <v>829</v>
      </c>
      <c r="G193" s="231"/>
    </row>
    <row r="194" spans="1:7" ht="12.75">
      <c r="A194" s="125" t="s">
        <v>1243</v>
      </c>
      <c r="B194" s="20" t="s">
        <v>933</v>
      </c>
      <c r="C194" s="22">
        <v>22.03</v>
      </c>
      <c r="D194" s="22">
        <f t="shared" si="4"/>
        <v>716</v>
      </c>
      <c r="E194" s="22">
        <f t="shared" si="5"/>
        <v>859.1999999999999</v>
      </c>
      <c r="F194" s="124" t="s">
        <v>829</v>
      </c>
      <c r="G194" s="231"/>
    </row>
    <row r="195" spans="1:7" ht="12.75">
      <c r="A195" s="125" t="s">
        <v>595</v>
      </c>
      <c r="B195" s="20" t="s">
        <v>468</v>
      </c>
      <c r="C195" s="22">
        <v>22.3</v>
      </c>
      <c r="D195" s="22">
        <f t="shared" si="4"/>
        <v>724.75</v>
      </c>
      <c r="E195" s="22">
        <f t="shared" si="5"/>
        <v>869.6999999999999</v>
      </c>
      <c r="F195" s="124" t="s">
        <v>829</v>
      </c>
      <c r="G195" s="231"/>
    </row>
    <row r="196" spans="1:7" ht="12.75">
      <c r="A196" s="125" t="s">
        <v>596</v>
      </c>
      <c r="B196" s="20" t="s">
        <v>469</v>
      </c>
      <c r="C196" s="22">
        <v>17.51</v>
      </c>
      <c r="D196" s="22">
        <f t="shared" si="4"/>
        <v>569.0999999999999</v>
      </c>
      <c r="E196" s="22">
        <f t="shared" si="5"/>
        <v>682.9199999999998</v>
      </c>
      <c r="F196" s="124" t="s">
        <v>829</v>
      </c>
      <c r="G196" s="231"/>
    </row>
    <row r="197" spans="1:7" ht="12.75">
      <c r="A197" s="125" t="s">
        <v>1243</v>
      </c>
      <c r="B197" s="20" t="s">
        <v>933</v>
      </c>
      <c r="C197" s="22">
        <v>22.03</v>
      </c>
      <c r="D197" s="22">
        <f t="shared" si="4"/>
        <v>716</v>
      </c>
      <c r="E197" s="22">
        <f t="shared" si="5"/>
        <v>859.1999999999999</v>
      </c>
      <c r="F197" s="124" t="s">
        <v>829</v>
      </c>
      <c r="G197" s="231"/>
    </row>
    <row r="198" spans="1:7" ht="12.75">
      <c r="A198" s="131" t="s">
        <v>1093</v>
      </c>
      <c r="B198" s="50" t="s">
        <v>995</v>
      </c>
      <c r="C198" s="51">
        <v>10.54</v>
      </c>
      <c r="D198" s="51">
        <f t="shared" si="4"/>
        <v>342.55</v>
      </c>
      <c r="E198" s="51">
        <f t="shared" si="5"/>
        <v>411.06</v>
      </c>
      <c r="F198" s="124" t="s">
        <v>829</v>
      </c>
      <c r="G198" s="231"/>
    </row>
    <row r="199" spans="1:7" ht="12.75">
      <c r="A199" s="125" t="s">
        <v>165</v>
      </c>
      <c r="B199" s="20" t="s">
        <v>574</v>
      </c>
      <c r="C199" s="22">
        <v>1.18</v>
      </c>
      <c r="D199" s="22">
        <f t="shared" si="4"/>
        <v>38.35</v>
      </c>
      <c r="E199" s="22">
        <f t="shared" si="5"/>
        <v>46.02</v>
      </c>
      <c r="F199" s="124" t="s">
        <v>829</v>
      </c>
      <c r="G199" s="231"/>
    </row>
    <row r="200" spans="1:7" ht="12.75">
      <c r="A200" s="125" t="s">
        <v>171</v>
      </c>
      <c r="B200" s="20" t="s">
        <v>577</v>
      </c>
      <c r="C200" s="22">
        <v>3.84</v>
      </c>
      <c r="D200" s="22">
        <f t="shared" si="4"/>
        <v>124.80000000000001</v>
      </c>
      <c r="E200" s="22">
        <f t="shared" si="5"/>
        <v>149.76000000000002</v>
      </c>
      <c r="F200" s="124" t="s">
        <v>829</v>
      </c>
      <c r="G200" s="231"/>
    </row>
    <row r="201" spans="1:7" ht="12.75">
      <c r="A201" s="125" t="s">
        <v>173</v>
      </c>
      <c r="B201" s="20" t="s">
        <v>578</v>
      </c>
      <c r="C201" s="22">
        <v>107.35000000000001</v>
      </c>
      <c r="D201" s="22">
        <f t="shared" si="4"/>
        <v>3488.8999999999996</v>
      </c>
      <c r="E201" s="22">
        <f t="shared" si="5"/>
        <v>4186.679999999999</v>
      </c>
      <c r="F201" s="124" t="s">
        <v>829</v>
      </c>
      <c r="G201" s="231"/>
    </row>
    <row r="202" spans="1:7" ht="13.5" thickBot="1">
      <c r="A202" s="126" t="s">
        <v>425</v>
      </c>
      <c r="B202" s="127" t="s">
        <v>572</v>
      </c>
      <c r="C202" s="128">
        <v>57.71</v>
      </c>
      <c r="D202" s="128">
        <f t="shared" si="4"/>
        <v>1875.6</v>
      </c>
      <c r="E202" s="128">
        <f t="shared" si="5"/>
        <v>2250.72</v>
      </c>
      <c r="F202" s="129" t="s">
        <v>377</v>
      </c>
      <c r="G202" s="231"/>
    </row>
    <row r="203" spans="1:7" ht="13.5" thickBot="1">
      <c r="A203" s="40"/>
      <c r="B203" s="26"/>
      <c r="C203" s="27"/>
      <c r="D203" s="27"/>
      <c r="E203" s="27"/>
      <c r="F203" s="26"/>
      <c r="G203" s="231"/>
    </row>
    <row r="204" spans="1:7" ht="12.75">
      <c r="A204" s="130" t="s">
        <v>722</v>
      </c>
      <c r="B204" s="121" t="s">
        <v>687</v>
      </c>
      <c r="C204" s="122">
        <v>6.76</v>
      </c>
      <c r="D204" s="122">
        <f aca="true" t="shared" si="6" ref="D204:D267">IF(C204="","",5*ROUND(C204*$C$5/5,2))</f>
        <v>219.7</v>
      </c>
      <c r="E204" s="122">
        <f aca="true" t="shared" si="7" ref="E204:E267">D204*1.2</f>
        <v>263.64</v>
      </c>
      <c r="F204" s="123" t="s">
        <v>832</v>
      </c>
      <c r="G204" s="231"/>
    </row>
    <row r="205" spans="1:7" ht="12.75">
      <c r="A205" s="125" t="s">
        <v>723</v>
      </c>
      <c r="B205" s="20" t="s">
        <v>689</v>
      </c>
      <c r="C205" s="22">
        <v>4.2</v>
      </c>
      <c r="D205" s="22">
        <f t="shared" si="6"/>
        <v>136.5</v>
      </c>
      <c r="E205" s="22">
        <f t="shared" si="7"/>
        <v>163.79999999999998</v>
      </c>
      <c r="F205" s="124" t="s">
        <v>832</v>
      </c>
      <c r="G205" s="231"/>
    </row>
    <row r="206" spans="1:7" ht="12.75">
      <c r="A206" s="125" t="s">
        <v>724</v>
      </c>
      <c r="B206" s="20" t="s">
        <v>1155</v>
      </c>
      <c r="C206" s="22">
        <v>4.2</v>
      </c>
      <c r="D206" s="22">
        <f t="shared" si="6"/>
        <v>136.5</v>
      </c>
      <c r="E206" s="22">
        <f t="shared" si="7"/>
        <v>163.79999999999998</v>
      </c>
      <c r="F206" s="124" t="s">
        <v>832</v>
      </c>
      <c r="G206" s="231"/>
    </row>
    <row r="207" spans="1:7" ht="12.75">
      <c r="A207" s="125" t="s">
        <v>725</v>
      </c>
      <c r="B207" s="20" t="s">
        <v>1156</v>
      </c>
      <c r="C207" s="22">
        <v>4.2</v>
      </c>
      <c r="D207" s="22">
        <f t="shared" si="6"/>
        <v>136.5</v>
      </c>
      <c r="E207" s="22">
        <f t="shared" si="7"/>
        <v>163.79999999999998</v>
      </c>
      <c r="F207" s="124" t="s">
        <v>832</v>
      </c>
      <c r="G207" s="231"/>
    </row>
    <row r="208" spans="1:7" ht="12.75">
      <c r="A208" s="125" t="s">
        <v>663</v>
      </c>
      <c r="B208" s="20" t="s">
        <v>1151</v>
      </c>
      <c r="C208" s="22">
        <v>4.2</v>
      </c>
      <c r="D208" s="22">
        <f t="shared" si="6"/>
        <v>136.5</v>
      </c>
      <c r="E208" s="22">
        <f t="shared" si="7"/>
        <v>163.79999999999998</v>
      </c>
      <c r="F208" s="124" t="s">
        <v>832</v>
      </c>
      <c r="G208" s="231"/>
    </row>
    <row r="209" spans="1:7" ht="12.75">
      <c r="A209" s="125" t="s">
        <v>664</v>
      </c>
      <c r="B209" s="20" t="s">
        <v>1152</v>
      </c>
      <c r="C209" s="22">
        <v>4.2</v>
      </c>
      <c r="D209" s="22">
        <f t="shared" si="6"/>
        <v>136.5</v>
      </c>
      <c r="E209" s="22">
        <f t="shared" si="7"/>
        <v>163.79999999999998</v>
      </c>
      <c r="F209" s="124" t="s">
        <v>833</v>
      </c>
      <c r="G209" s="231"/>
    </row>
    <row r="210" spans="1:7" ht="12.75">
      <c r="A210" s="125" t="s">
        <v>399</v>
      </c>
      <c r="B210" s="20" t="s">
        <v>396</v>
      </c>
      <c r="C210" s="22">
        <v>36.78</v>
      </c>
      <c r="D210" s="22">
        <f t="shared" si="6"/>
        <v>1195.35</v>
      </c>
      <c r="E210" s="22">
        <f t="shared" si="7"/>
        <v>1434.4199999999998</v>
      </c>
      <c r="F210" s="124" t="s">
        <v>833</v>
      </c>
      <c r="G210" s="231"/>
    </row>
    <row r="211" spans="1:7" ht="12.75">
      <c r="A211" s="125" t="s">
        <v>726</v>
      </c>
      <c r="B211" s="20" t="s">
        <v>1157</v>
      </c>
      <c r="C211" s="22">
        <v>17.25</v>
      </c>
      <c r="D211" s="22">
        <f t="shared" si="6"/>
        <v>560.65</v>
      </c>
      <c r="E211" s="22">
        <f t="shared" si="7"/>
        <v>672.78</v>
      </c>
      <c r="F211" s="124" t="s">
        <v>832</v>
      </c>
      <c r="G211" s="231"/>
    </row>
    <row r="212" spans="1:7" ht="12.75">
      <c r="A212" s="125" t="s">
        <v>926</v>
      </c>
      <c r="B212" s="20" t="s">
        <v>1615</v>
      </c>
      <c r="C212" s="22">
        <v>64.03</v>
      </c>
      <c r="D212" s="22">
        <f t="shared" si="6"/>
        <v>2081</v>
      </c>
      <c r="E212" s="22">
        <f t="shared" si="7"/>
        <v>2497.2</v>
      </c>
      <c r="F212" s="124" t="s">
        <v>832</v>
      </c>
      <c r="G212" s="231"/>
    </row>
    <row r="213" spans="1:7" ht="12.75">
      <c r="A213" s="125" t="s">
        <v>927</v>
      </c>
      <c r="B213" s="20" t="s">
        <v>928</v>
      </c>
      <c r="C213" s="22">
        <v>2.88</v>
      </c>
      <c r="D213" s="22">
        <f t="shared" si="6"/>
        <v>93.6</v>
      </c>
      <c r="E213" s="22">
        <f t="shared" si="7"/>
        <v>112.32</v>
      </c>
      <c r="F213" s="124" t="s">
        <v>832</v>
      </c>
      <c r="G213" s="231"/>
    </row>
    <row r="214" spans="1:7" ht="12.75">
      <c r="A214" s="131" t="s">
        <v>1093</v>
      </c>
      <c r="B214" s="50" t="s">
        <v>995</v>
      </c>
      <c r="C214" s="51">
        <v>10.54</v>
      </c>
      <c r="D214" s="51">
        <f t="shared" si="6"/>
        <v>342.55</v>
      </c>
      <c r="E214" s="51">
        <f t="shared" si="7"/>
        <v>411.06</v>
      </c>
      <c r="F214" s="124" t="s">
        <v>832</v>
      </c>
      <c r="G214" s="231"/>
    </row>
    <row r="215" spans="1:7" ht="12.75">
      <c r="A215" s="125" t="s">
        <v>929</v>
      </c>
      <c r="B215" s="20" t="s">
        <v>575</v>
      </c>
      <c r="C215" s="22">
        <v>11.33</v>
      </c>
      <c r="D215" s="22">
        <f t="shared" si="6"/>
        <v>368.25</v>
      </c>
      <c r="E215" s="22">
        <f t="shared" si="7"/>
        <v>441.9</v>
      </c>
      <c r="F215" s="124" t="s">
        <v>832</v>
      </c>
      <c r="G215" s="231"/>
    </row>
    <row r="216" spans="1:7" ht="12.75">
      <c r="A216" s="125" t="s">
        <v>930</v>
      </c>
      <c r="B216" s="20" t="s">
        <v>577</v>
      </c>
      <c r="C216" s="22">
        <v>0.31</v>
      </c>
      <c r="D216" s="22">
        <f t="shared" si="6"/>
        <v>10.1</v>
      </c>
      <c r="E216" s="22">
        <f t="shared" si="7"/>
        <v>12.12</v>
      </c>
      <c r="F216" s="124" t="s">
        <v>832</v>
      </c>
      <c r="G216" s="231"/>
    </row>
    <row r="217" spans="1:7" ht="13.5" thickBot="1">
      <c r="A217" s="126" t="s">
        <v>931</v>
      </c>
      <c r="B217" s="127" t="s">
        <v>577</v>
      </c>
      <c r="C217" s="128">
        <v>0.19</v>
      </c>
      <c r="D217" s="128">
        <f t="shared" si="6"/>
        <v>6.2</v>
      </c>
      <c r="E217" s="128">
        <f t="shared" si="7"/>
        <v>7.4399999999999995</v>
      </c>
      <c r="F217" s="129" t="s">
        <v>832</v>
      </c>
      <c r="G217" s="231"/>
    </row>
    <row r="218" spans="1:7" ht="12.75">
      <c r="A218" s="40"/>
      <c r="B218" s="26"/>
      <c r="C218" s="27" t="s">
        <v>2349</v>
      </c>
      <c r="D218" s="27">
        <f t="shared" si="6"/>
      </c>
      <c r="E218" s="27"/>
      <c r="F218" s="26"/>
      <c r="G218" s="231"/>
    </row>
    <row r="219" spans="1:7" ht="12.75">
      <c r="A219" s="26"/>
      <c r="B219" s="26"/>
      <c r="C219" s="27" t="s">
        <v>2349</v>
      </c>
      <c r="D219" s="27">
        <f t="shared" si="6"/>
      </c>
      <c r="E219" s="27"/>
      <c r="F219" s="26"/>
      <c r="G219" s="231"/>
    </row>
    <row r="220" spans="1:7" ht="12.75">
      <c r="A220" s="168" t="s">
        <v>219</v>
      </c>
      <c r="B220" s="26"/>
      <c r="C220" s="27" t="s">
        <v>2349</v>
      </c>
      <c r="D220" s="27">
        <f t="shared" si="6"/>
      </c>
      <c r="E220" s="27"/>
      <c r="F220" s="26"/>
      <c r="G220" s="231"/>
    </row>
    <row r="221" spans="1:7" ht="12.75">
      <c r="A221" s="53" t="s">
        <v>372</v>
      </c>
      <c r="B221" s="53"/>
      <c r="C221" s="52" t="s">
        <v>2349</v>
      </c>
      <c r="D221" s="52">
        <f t="shared" si="6"/>
      </c>
      <c r="E221" s="52"/>
      <c r="F221" s="4"/>
      <c r="G221" s="231"/>
    </row>
    <row r="222" spans="1:7" ht="12.75">
      <c r="A222" s="170" t="s">
        <v>218</v>
      </c>
      <c r="B222" s="26"/>
      <c r="C222" s="27" t="s">
        <v>2349</v>
      </c>
      <c r="D222" s="27">
        <f t="shared" si="6"/>
      </c>
      <c r="E222" s="27"/>
      <c r="F222" s="26"/>
      <c r="G222" s="231"/>
    </row>
    <row r="223" spans="1:7" ht="12.75">
      <c r="A223" s="170" t="s">
        <v>217</v>
      </c>
      <c r="B223" s="26"/>
      <c r="C223" s="27" t="s">
        <v>2349</v>
      </c>
      <c r="D223" s="27">
        <f t="shared" si="6"/>
      </c>
      <c r="E223" s="27"/>
      <c r="F223" s="26"/>
      <c r="G223" s="231"/>
    </row>
    <row r="224" spans="1:7" ht="12.75">
      <c r="A224" s="9" t="s">
        <v>1313</v>
      </c>
      <c r="B224" s="26"/>
      <c r="C224" s="27" t="s">
        <v>2349</v>
      </c>
      <c r="D224" s="27">
        <f t="shared" si="6"/>
      </c>
      <c r="E224" s="27"/>
      <c r="F224" s="26"/>
      <c r="G224" s="231"/>
    </row>
    <row r="225" spans="1:7" ht="13.5" thickBot="1">
      <c r="A225" s="168" t="s">
        <v>1012</v>
      </c>
      <c r="B225" s="26"/>
      <c r="C225" s="27" t="s">
        <v>2349</v>
      </c>
      <c r="D225" s="27">
        <f t="shared" si="6"/>
      </c>
      <c r="E225" s="27"/>
      <c r="F225" s="26"/>
      <c r="G225" s="231"/>
    </row>
    <row r="226" spans="1:7" ht="12.75">
      <c r="A226" s="225" t="s">
        <v>57</v>
      </c>
      <c r="B226" s="121" t="s">
        <v>1684</v>
      </c>
      <c r="C226" s="122">
        <v>1457</v>
      </c>
      <c r="D226" s="122">
        <f t="shared" si="6"/>
        <v>47352.5</v>
      </c>
      <c r="E226" s="122">
        <f t="shared" si="7"/>
        <v>56823</v>
      </c>
      <c r="F226" s="133" t="s">
        <v>216</v>
      </c>
      <c r="G226" s="231"/>
    </row>
    <row r="227" spans="1:7" ht="12.75">
      <c r="A227" s="125" t="s">
        <v>1838</v>
      </c>
      <c r="B227" s="20" t="s">
        <v>1685</v>
      </c>
      <c r="C227" s="22">
        <v>1517</v>
      </c>
      <c r="D227" s="22">
        <f t="shared" si="6"/>
        <v>49302.5</v>
      </c>
      <c r="E227" s="22">
        <f t="shared" si="7"/>
        <v>59163</v>
      </c>
      <c r="F227" s="134" t="s">
        <v>867</v>
      </c>
      <c r="G227" s="231"/>
    </row>
    <row r="228" spans="1:7" ht="12.75">
      <c r="A228" s="125" t="s">
        <v>1839</v>
      </c>
      <c r="B228" s="20" t="s">
        <v>1686</v>
      </c>
      <c r="C228" s="22">
        <v>2192</v>
      </c>
      <c r="D228" s="22">
        <f t="shared" si="6"/>
        <v>71240</v>
      </c>
      <c r="E228" s="22">
        <f t="shared" si="7"/>
        <v>85488</v>
      </c>
      <c r="F228" s="134" t="s">
        <v>215</v>
      </c>
      <c r="G228" s="231"/>
    </row>
    <row r="229" spans="1:7" ht="12.75">
      <c r="A229" s="125" t="s">
        <v>1840</v>
      </c>
      <c r="B229" s="20" t="s">
        <v>1687</v>
      </c>
      <c r="C229" s="22">
        <v>2857</v>
      </c>
      <c r="D229" s="22">
        <f t="shared" si="6"/>
        <v>92852.5</v>
      </c>
      <c r="E229" s="22">
        <f t="shared" si="7"/>
        <v>111423</v>
      </c>
      <c r="F229" s="134" t="s">
        <v>868</v>
      </c>
      <c r="G229" s="231"/>
    </row>
    <row r="230" spans="1:7" ht="12.75">
      <c r="A230" s="125" t="s">
        <v>1841</v>
      </c>
      <c r="B230" s="20" t="s">
        <v>1688</v>
      </c>
      <c r="C230" s="22">
        <v>3205</v>
      </c>
      <c r="D230" s="22">
        <f t="shared" si="6"/>
        <v>104162.5</v>
      </c>
      <c r="E230" s="22">
        <f t="shared" si="7"/>
        <v>124995</v>
      </c>
      <c r="F230" s="134" t="s">
        <v>757</v>
      </c>
      <c r="G230" s="231"/>
    </row>
    <row r="231" spans="1:7" ht="12.75">
      <c r="A231" s="226" t="s">
        <v>56</v>
      </c>
      <c r="B231" s="20" t="s">
        <v>1689</v>
      </c>
      <c r="C231" s="22">
        <v>3140</v>
      </c>
      <c r="D231" s="22">
        <f t="shared" si="6"/>
        <v>102050</v>
      </c>
      <c r="E231" s="22">
        <f t="shared" si="7"/>
        <v>122460</v>
      </c>
      <c r="F231" s="134" t="s">
        <v>1835</v>
      </c>
      <c r="G231" s="231"/>
    </row>
    <row r="232" spans="1:7" ht="12.75">
      <c r="A232" s="125" t="s">
        <v>1842</v>
      </c>
      <c r="B232" s="20" t="s">
        <v>1690</v>
      </c>
      <c r="C232" s="22">
        <v>5005</v>
      </c>
      <c r="D232" s="22">
        <f t="shared" si="6"/>
        <v>162662.5</v>
      </c>
      <c r="E232" s="22">
        <f t="shared" si="7"/>
        <v>195195</v>
      </c>
      <c r="F232" s="134" t="s">
        <v>869</v>
      </c>
      <c r="G232" s="231"/>
    </row>
    <row r="233" spans="1:7" ht="12.75">
      <c r="A233" s="125" t="s">
        <v>1843</v>
      </c>
      <c r="B233" s="20" t="s">
        <v>1691</v>
      </c>
      <c r="C233" s="22">
        <v>5663</v>
      </c>
      <c r="D233" s="22">
        <f t="shared" si="6"/>
        <v>184047.5</v>
      </c>
      <c r="E233" s="22">
        <f t="shared" si="7"/>
        <v>220857</v>
      </c>
      <c r="F233" s="134" t="s">
        <v>869</v>
      </c>
      <c r="G233" s="231"/>
    </row>
    <row r="234" spans="1:7" ht="13.5" thickBot="1">
      <c r="A234" s="126" t="s">
        <v>902</v>
      </c>
      <c r="B234" s="127" t="s">
        <v>1692</v>
      </c>
      <c r="C234" s="128">
        <v>4265</v>
      </c>
      <c r="D234" s="128">
        <f t="shared" si="6"/>
        <v>138612.5</v>
      </c>
      <c r="E234" s="128">
        <f t="shared" si="7"/>
        <v>166335</v>
      </c>
      <c r="F234" s="135" t="s">
        <v>994</v>
      </c>
      <c r="G234" s="231"/>
    </row>
    <row r="235" spans="1:7" ht="13.5" thickBot="1">
      <c r="A235" s="169" t="s">
        <v>1005</v>
      </c>
      <c r="B235" s="26"/>
      <c r="C235" s="27"/>
      <c r="D235" s="27">
        <f t="shared" si="6"/>
      </c>
      <c r="E235" s="27"/>
      <c r="F235" s="158"/>
      <c r="G235" s="231"/>
    </row>
    <row r="236" spans="1:7" ht="12.75">
      <c r="A236" s="130" t="s">
        <v>1844</v>
      </c>
      <c r="B236" s="121" t="s">
        <v>1693</v>
      </c>
      <c r="C236" s="122">
        <v>9527</v>
      </c>
      <c r="D236" s="122">
        <f t="shared" si="6"/>
        <v>309627.5</v>
      </c>
      <c r="E236" s="122">
        <f t="shared" si="7"/>
        <v>371553</v>
      </c>
      <c r="F236" s="133" t="s">
        <v>1004</v>
      </c>
      <c r="G236" s="231"/>
    </row>
    <row r="237" spans="1:7" ht="12.75">
      <c r="A237" s="139"/>
      <c r="B237" s="180" t="s">
        <v>50</v>
      </c>
      <c r="C237" s="140">
        <v>12170</v>
      </c>
      <c r="D237" s="140">
        <f t="shared" si="6"/>
        <v>395525</v>
      </c>
      <c r="E237" s="140">
        <f t="shared" si="7"/>
        <v>474630</v>
      </c>
      <c r="F237" s="232" t="s">
        <v>792</v>
      </c>
      <c r="G237" s="231"/>
    </row>
    <row r="238" spans="1:7" ht="12.75">
      <c r="A238" s="181"/>
      <c r="B238" s="283" t="s">
        <v>790</v>
      </c>
      <c r="C238" s="182"/>
      <c r="D238" s="182">
        <f t="shared" si="6"/>
      </c>
      <c r="E238" s="182"/>
      <c r="F238" s="284" t="s">
        <v>791</v>
      </c>
      <c r="G238" s="231"/>
    </row>
    <row r="239" spans="1:7" ht="13.5" thickBot="1">
      <c r="A239" s="126" t="s">
        <v>1621</v>
      </c>
      <c r="B239" s="127" t="s">
        <v>1694</v>
      </c>
      <c r="C239" s="128">
        <v>8871</v>
      </c>
      <c r="D239" s="128">
        <f t="shared" si="6"/>
        <v>288307.5</v>
      </c>
      <c r="E239" s="128">
        <f t="shared" si="7"/>
        <v>345969</v>
      </c>
      <c r="F239" s="135" t="s">
        <v>1695</v>
      </c>
      <c r="G239" s="231"/>
    </row>
    <row r="240" spans="1:7" ht="12.75">
      <c r="A240" s="40"/>
      <c r="B240" s="26"/>
      <c r="C240" s="27"/>
      <c r="D240" s="27">
        <f t="shared" si="6"/>
      </c>
      <c r="E240" s="27"/>
      <c r="F240" s="158"/>
      <c r="G240" s="231"/>
    </row>
    <row r="241" spans="1:7" ht="13.5" thickBot="1">
      <c r="A241" s="169" t="s">
        <v>1663</v>
      </c>
      <c r="B241" s="26"/>
      <c r="C241" s="27"/>
      <c r="D241" s="27">
        <f t="shared" si="6"/>
      </c>
      <c r="E241" s="27"/>
      <c r="F241" s="158"/>
      <c r="G241" s="231"/>
    </row>
    <row r="242" spans="1:7" ht="12.75">
      <c r="A242" s="290" t="s">
        <v>1666</v>
      </c>
      <c r="B242" s="291" t="s">
        <v>1668</v>
      </c>
      <c r="C242" s="292">
        <v>1452.4</v>
      </c>
      <c r="D242" s="292">
        <f t="shared" si="6"/>
        <v>47203</v>
      </c>
      <c r="E242" s="292">
        <f t="shared" si="7"/>
        <v>56643.6</v>
      </c>
      <c r="F242" s="309" t="s">
        <v>1670</v>
      </c>
      <c r="G242" s="231"/>
    </row>
    <row r="243" spans="1:7" ht="12.75">
      <c r="A243" s="293" t="s">
        <v>1667</v>
      </c>
      <c r="B243" s="285" t="s">
        <v>1669</v>
      </c>
      <c r="C243" s="286">
        <v>1505.2</v>
      </c>
      <c r="D243" s="286">
        <f t="shared" si="6"/>
        <v>48919</v>
      </c>
      <c r="E243" s="286">
        <f t="shared" si="7"/>
        <v>58702.799999999996</v>
      </c>
      <c r="F243" s="294" t="s">
        <v>1670</v>
      </c>
      <c r="G243" s="231"/>
    </row>
    <row r="244" spans="1:7" ht="12.75">
      <c r="A244" s="293" t="s">
        <v>1622</v>
      </c>
      <c r="B244" s="285" t="s">
        <v>1664</v>
      </c>
      <c r="C244" s="286">
        <v>1605.6</v>
      </c>
      <c r="D244" s="286">
        <f t="shared" si="6"/>
        <v>52182</v>
      </c>
      <c r="E244" s="286">
        <f t="shared" si="7"/>
        <v>62618.399999999994</v>
      </c>
      <c r="F244" s="294" t="s">
        <v>1670</v>
      </c>
      <c r="G244" s="231"/>
    </row>
    <row r="245" spans="1:7" ht="13.5" thickBot="1">
      <c r="A245" s="300" t="s">
        <v>1623</v>
      </c>
      <c r="B245" s="301" t="s">
        <v>1665</v>
      </c>
      <c r="C245" s="298">
        <v>1658.4</v>
      </c>
      <c r="D245" s="298">
        <f t="shared" si="6"/>
        <v>53898</v>
      </c>
      <c r="E245" s="298">
        <f t="shared" si="7"/>
        <v>64677.6</v>
      </c>
      <c r="F245" s="302" t="s">
        <v>1670</v>
      </c>
      <c r="G245" s="231"/>
    </row>
    <row r="246" spans="1:7" ht="12.75">
      <c r="A246" s="303"/>
      <c r="B246" s="170" t="s">
        <v>1671</v>
      </c>
      <c r="C246" s="170"/>
      <c r="D246" s="170">
        <f t="shared" si="6"/>
      </c>
      <c r="E246" s="170"/>
      <c r="F246" s="304"/>
      <c r="G246" s="231"/>
    </row>
    <row r="247" spans="1:7" ht="12.75">
      <c r="A247" s="303"/>
      <c r="B247" s="170"/>
      <c r="C247" s="170"/>
      <c r="D247" s="170">
        <f t="shared" si="6"/>
      </c>
      <c r="E247" s="170"/>
      <c r="F247" s="304"/>
      <c r="G247" s="231"/>
    </row>
    <row r="248" spans="1:7" ht="12.75">
      <c r="A248" s="169" t="s">
        <v>993</v>
      </c>
      <c r="B248" s="170"/>
      <c r="C248" s="170"/>
      <c r="D248" s="170">
        <f t="shared" si="6"/>
      </c>
      <c r="E248" s="170"/>
      <c r="F248" s="304"/>
      <c r="G248" s="231"/>
    </row>
    <row r="249" spans="1:7" ht="13.5" thickBot="1">
      <c r="A249" s="9" t="s">
        <v>394</v>
      </c>
      <c r="B249" s="170"/>
      <c r="C249" s="170"/>
      <c r="D249" s="170">
        <f t="shared" si="6"/>
      </c>
      <c r="E249" s="170"/>
      <c r="F249" s="304"/>
      <c r="G249" s="231"/>
    </row>
    <row r="250" spans="1:7" ht="12.75">
      <c r="A250" s="305" t="s">
        <v>1624</v>
      </c>
      <c r="B250" s="306" t="s">
        <v>1625</v>
      </c>
      <c r="C250" s="292">
        <v>670.53</v>
      </c>
      <c r="D250" s="292">
        <f t="shared" si="6"/>
        <v>21792.25</v>
      </c>
      <c r="E250" s="292">
        <f t="shared" si="7"/>
        <v>26150.7</v>
      </c>
      <c r="F250" s="307" t="s">
        <v>1626</v>
      </c>
      <c r="G250" s="231"/>
    </row>
    <row r="251" spans="1:7" ht="12.75">
      <c r="A251" s="295" t="s">
        <v>1627</v>
      </c>
      <c r="B251" s="288" t="s">
        <v>1625</v>
      </c>
      <c r="C251" s="286">
        <v>714.27</v>
      </c>
      <c r="D251" s="286">
        <f t="shared" si="6"/>
        <v>23213.800000000003</v>
      </c>
      <c r="E251" s="286">
        <f t="shared" si="7"/>
        <v>27856.56</v>
      </c>
      <c r="F251" s="296" t="s">
        <v>1628</v>
      </c>
      <c r="G251" s="231"/>
    </row>
    <row r="252" spans="1:7" ht="12.75">
      <c r="A252" s="295" t="s">
        <v>1629</v>
      </c>
      <c r="B252" s="289" t="s">
        <v>1630</v>
      </c>
      <c r="C252" s="286">
        <v>1.02</v>
      </c>
      <c r="D252" s="286">
        <f t="shared" si="6"/>
        <v>33.15</v>
      </c>
      <c r="E252" s="286">
        <f t="shared" si="7"/>
        <v>39.779999999999994</v>
      </c>
      <c r="F252" s="296" t="s">
        <v>1631</v>
      </c>
      <c r="G252" s="231"/>
    </row>
    <row r="253" spans="1:7" ht="12.75">
      <c r="A253" s="295" t="s">
        <v>1632</v>
      </c>
      <c r="B253" s="289" t="s">
        <v>1633</v>
      </c>
      <c r="C253" s="286">
        <v>21.74</v>
      </c>
      <c r="D253" s="286">
        <f t="shared" si="6"/>
        <v>706.55</v>
      </c>
      <c r="E253" s="286">
        <f t="shared" si="7"/>
        <v>847.8599999999999</v>
      </c>
      <c r="F253" s="296" t="s">
        <v>1631</v>
      </c>
      <c r="G253" s="231"/>
    </row>
    <row r="254" spans="1:7" ht="12.75">
      <c r="A254" s="295" t="s">
        <v>1637</v>
      </c>
      <c r="B254" s="289" t="s">
        <v>848</v>
      </c>
      <c r="C254" s="286">
        <v>110.32</v>
      </c>
      <c r="D254" s="286">
        <f t="shared" si="6"/>
        <v>3585.4</v>
      </c>
      <c r="E254" s="286">
        <f t="shared" si="7"/>
        <v>4302.48</v>
      </c>
      <c r="F254" s="296" t="s">
        <v>1631</v>
      </c>
      <c r="G254" s="231"/>
    </row>
    <row r="255" spans="1:7" ht="12.75">
      <c r="A255" s="295" t="s">
        <v>1638</v>
      </c>
      <c r="B255" s="289" t="s">
        <v>1639</v>
      </c>
      <c r="C255" s="286">
        <v>12.51</v>
      </c>
      <c r="D255" s="286">
        <f t="shared" si="6"/>
        <v>406.59999999999997</v>
      </c>
      <c r="E255" s="286">
        <f t="shared" si="7"/>
        <v>487.91999999999996</v>
      </c>
      <c r="F255" s="296" t="s">
        <v>1631</v>
      </c>
      <c r="G255" s="231"/>
    </row>
    <row r="256" spans="1:7" ht="12.75">
      <c r="A256" s="295" t="s">
        <v>1640</v>
      </c>
      <c r="B256" s="289" t="s">
        <v>1641</v>
      </c>
      <c r="C256" s="286">
        <v>42.08</v>
      </c>
      <c r="D256" s="286">
        <f t="shared" si="6"/>
        <v>1367.6</v>
      </c>
      <c r="E256" s="286">
        <f t="shared" si="7"/>
        <v>1641.12</v>
      </c>
      <c r="F256" s="296" t="s">
        <v>1631</v>
      </c>
      <c r="G256" s="231"/>
    </row>
    <row r="257" spans="1:7" ht="12.75">
      <c r="A257" s="295" t="s">
        <v>1642</v>
      </c>
      <c r="B257" s="289" t="s">
        <v>1643</v>
      </c>
      <c r="C257" s="286">
        <v>12.19</v>
      </c>
      <c r="D257" s="286">
        <f t="shared" si="6"/>
        <v>396.2</v>
      </c>
      <c r="E257" s="286">
        <f t="shared" si="7"/>
        <v>475.43999999999994</v>
      </c>
      <c r="F257" s="296" t="s">
        <v>1631</v>
      </c>
      <c r="G257" s="231"/>
    </row>
    <row r="258" spans="1:7" ht="12.75">
      <c r="A258" s="295" t="s">
        <v>1644</v>
      </c>
      <c r="B258" s="289" t="s">
        <v>1645</v>
      </c>
      <c r="C258" s="286">
        <v>12.19</v>
      </c>
      <c r="D258" s="286">
        <f t="shared" si="6"/>
        <v>396.2</v>
      </c>
      <c r="E258" s="286">
        <f t="shared" si="7"/>
        <v>475.43999999999994</v>
      </c>
      <c r="F258" s="296" t="s">
        <v>1631</v>
      </c>
      <c r="G258" s="231"/>
    </row>
    <row r="259" spans="1:7" s="17" customFormat="1" ht="12.75">
      <c r="A259" s="295" t="s">
        <v>1646</v>
      </c>
      <c r="B259" s="289" t="s">
        <v>1647</v>
      </c>
      <c r="C259" s="286">
        <v>12.19</v>
      </c>
      <c r="D259" s="286">
        <f t="shared" si="6"/>
        <v>396.2</v>
      </c>
      <c r="E259" s="286">
        <f t="shared" si="7"/>
        <v>475.43999999999994</v>
      </c>
      <c r="F259" s="296" t="s">
        <v>1631</v>
      </c>
      <c r="G259" s="231"/>
    </row>
    <row r="260" spans="1:7" ht="12.75">
      <c r="A260" s="295" t="s">
        <v>1648</v>
      </c>
      <c r="B260" s="289" t="s">
        <v>1649</v>
      </c>
      <c r="C260" s="286">
        <v>12.19</v>
      </c>
      <c r="D260" s="286">
        <f t="shared" si="6"/>
        <v>396.2</v>
      </c>
      <c r="E260" s="286">
        <f t="shared" si="7"/>
        <v>475.43999999999994</v>
      </c>
      <c r="F260" s="296" t="s">
        <v>1631</v>
      </c>
      <c r="G260" s="231"/>
    </row>
    <row r="261" spans="1:7" ht="12.75">
      <c r="A261" s="295" t="s">
        <v>1650</v>
      </c>
      <c r="B261" s="289" t="s">
        <v>1651</v>
      </c>
      <c r="C261" s="286">
        <v>12.19</v>
      </c>
      <c r="D261" s="286">
        <f t="shared" si="6"/>
        <v>396.2</v>
      </c>
      <c r="E261" s="286">
        <f t="shared" si="7"/>
        <v>475.43999999999994</v>
      </c>
      <c r="F261" s="296" t="s">
        <v>1631</v>
      </c>
      <c r="G261" s="231"/>
    </row>
    <row r="262" spans="1:7" ht="12.75">
      <c r="A262" s="295" t="s">
        <v>1652</v>
      </c>
      <c r="B262" s="289" t="s">
        <v>1653</v>
      </c>
      <c r="C262" s="286">
        <v>132.12</v>
      </c>
      <c r="D262" s="286">
        <f t="shared" si="6"/>
        <v>4293.9</v>
      </c>
      <c r="E262" s="286">
        <f t="shared" si="7"/>
        <v>5152.679999999999</v>
      </c>
      <c r="F262" s="296" t="s">
        <v>1631</v>
      </c>
      <c r="G262" s="231"/>
    </row>
    <row r="263" spans="1:7" ht="12.75">
      <c r="A263" s="295" t="s">
        <v>1654</v>
      </c>
      <c r="B263" s="289" t="s">
        <v>1655</v>
      </c>
      <c r="C263" s="286">
        <v>53.88</v>
      </c>
      <c r="D263" s="286">
        <f t="shared" si="6"/>
        <v>1751.1000000000001</v>
      </c>
      <c r="E263" s="286">
        <f t="shared" si="7"/>
        <v>2101.32</v>
      </c>
      <c r="F263" s="296" t="s">
        <v>1631</v>
      </c>
      <c r="G263" s="231"/>
    </row>
    <row r="264" spans="1:7" ht="12.75">
      <c r="A264" s="295" t="s">
        <v>1656</v>
      </c>
      <c r="B264" s="289" t="s">
        <v>1657</v>
      </c>
      <c r="C264" s="286">
        <v>11.42</v>
      </c>
      <c r="D264" s="286">
        <f t="shared" si="6"/>
        <v>371.15000000000003</v>
      </c>
      <c r="E264" s="286">
        <f t="shared" si="7"/>
        <v>445.38000000000005</v>
      </c>
      <c r="F264" s="296" t="s">
        <v>1631</v>
      </c>
      <c r="G264" s="231"/>
    </row>
    <row r="265" spans="1:7" ht="12.75">
      <c r="A265" s="295" t="s">
        <v>1658</v>
      </c>
      <c r="B265" s="287" t="s">
        <v>1659</v>
      </c>
      <c r="C265" s="286">
        <v>30.8</v>
      </c>
      <c r="D265" s="286">
        <f t="shared" si="6"/>
        <v>1001</v>
      </c>
      <c r="E265" s="286">
        <f t="shared" si="7"/>
        <v>1201.2</v>
      </c>
      <c r="F265" s="296" t="s">
        <v>1660</v>
      </c>
      <c r="G265" s="231"/>
    </row>
    <row r="266" spans="1:7" ht="12.75">
      <c r="A266" s="295" t="s">
        <v>1661</v>
      </c>
      <c r="B266" s="287" t="s">
        <v>1662</v>
      </c>
      <c r="C266" s="286">
        <v>21.16</v>
      </c>
      <c r="D266" s="286">
        <f t="shared" si="6"/>
        <v>687.6999999999999</v>
      </c>
      <c r="E266" s="286">
        <f t="shared" si="7"/>
        <v>825.2399999999999</v>
      </c>
      <c r="F266" s="296" t="s">
        <v>1660</v>
      </c>
      <c r="G266" s="231"/>
    </row>
    <row r="267" spans="1:7" ht="13.5" thickBot="1">
      <c r="A267" s="297" t="s">
        <v>1634</v>
      </c>
      <c r="B267" s="308" t="s">
        <v>1635</v>
      </c>
      <c r="C267" s="298">
        <v>11.03</v>
      </c>
      <c r="D267" s="298">
        <f t="shared" si="6"/>
        <v>358.5</v>
      </c>
      <c r="E267" s="298">
        <f t="shared" si="7"/>
        <v>430.2</v>
      </c>
      <c r="F267" s="299" t="s">
        <v>1636</v>
      </c>
      <c r="G267" s="231"/>
    </row>
    <row r="269" spans="1:2" ht="12.75">
      <c r="A269" s="171" t="s">
        <v>573</v>
      </c>
      <c r="B269" s="171"/>
    </row>
    <row r="270" ht="12">
      <c r="A270" s="184" t="s">
        <v>376</v>
      </c>
    </row>
  </sheetData>
  <sheetProtection/>
  <mergeCells count="2">
    <mergeCell ref="A8:F8"/>
    <mergeCell ref="E6:E7"/>
  </mergeCells>
  <printOptions horizontalCentered="1"/>
  <pageMargins left="0.4330708661417323" right="0.1968503937007874" top="0.31496062992125984" bottom="0.31496062992125984" header="0.15748031496062992" footer="0.11811023622047245"/>
  <pageSetup fitToHeight="0" fitToWidth="1" horizontalDpi="600" verticalDpi="600" orientation="landscape" paperSize="9" scale="81" r:id="rId2"/>
  <headerFooter alignWithMargins="0">
    <oddFooter>&amp;LПрайс-лист/EV/Plasma&amp;C&amp;P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93"/>
  <sheetViews>
    <sheetView tabSelected="1" zoomScalePageLayoutView="0" workbookViewId="0" topLeftCell="A1">
      <pane ySplit="7" topLeftCell="A8" activePane="bottomLeft" state="frozen"/>
      <selection pane="topLeft" activeCell="A1" sqref="A1"/>
      <selection pane="bottomLeft" activeCell="C6" sqref="C6"/>
    </sheetView>
  </sheetViews>
  <sheetFormatPr defaultColWidth="9.00390625" defaultRowHeight="12.75"/>
  <cols>
    <col min="1" max="1" width="10.75390625" style="0" customWidth="1"/>
    <col min="2" max="2" width="45.25390625" style="0" customWidth="1"/>
    <col min="3" max="4" width="8.75390625" style="150" customWidth="1"/>
    <col min="5" max="5" width="8.75390625" style="0" customWidth="1"/>
    <col min="6" max="6" width="91.75390625" style="0" customWidth="1"/>
    <col min="7" max="16384" width="9.125" style="17" customWidth="1"/>
  </cols>
  <sheetData>
    <row r="1" spans="1:6" ht="19.5" customHeight="1">
      <c r="A1" s="23" t="s">
        <v>2350</v>
      </c>
      <c r="B1" s="23"/>
      <c r="C1" s="5"/>
      <c r="D1" s="5"/>
      <c r="E1" s="47"/>
      <c r="F1" s="14"/>
    </row>
    <row r="2" spans="1:6" ht="19.5" customHeight="1">
      <c r="A2" s="24" t="s">
        <v>997</v>
      </c>
      <c r="B2" s="24"/>
      <c r="C2" s="6"/>
      <c r="D2" s="6"/>
      <c r="E2" s="48"/>
      <c r="F2" s="3"/>
    </row>
    <row r="3" spans="1:6" ht="15" customHeight="1" thickBot="1">
      <c r="A3" s="21" t="s">
        <v>999</v>
      </c>
      <c r="B3" s="2"/>
      <c r="C3" s="3"/>
      <c r="D3" s="3"/>
      <c r="E3" s="49"/>
      <c r="F3" s="7"/>
    </row>
    <row r="4" spans="1:6" ht="19.5" customHeight="1" thickBot="1" thickTop="1">
      <c r="A4" s="1"/>
      <c r="B4" s="21"/>
      <c r="C4" s="346" t="s">
        <v>1802</v>
      </c>
      <c r="D4" s="348">
        <v>43139</v>
      </c>
      <c r="E4" s="347" t="s">
        <v>1805</v>
      </c>
      <c r="F4" s="8"/>
    </row>
    <row r="5" spans="1:6" ht="19.5" customHeight="1" thickBot="1" thickTop="1">
      <c r="A5" s="28" t="s">
        <v>1022</v>
      </c>
      <c r="B5" s="2"/>
      <c r="C5" s="421">
        <v>32.5</v>
      </c>
      <c r="D5" s="344" t="s">
        <v>1801</v>
      </c>
      <c r="E5" s="345"/>
      <c r="F5" s="164" t="s">
        <v>998</v>
      </c>
    </row>
    <row r="6" spans="1:6" ht="19.5" customHeight="1" thickBot="1" thickTop="1">
      <c r="A6" s="147"/>
      <c r="B6" s="147"/>
      <c r="C6" s="203" t="s">
        <v>1794</v>
      </c>
      <c r="D6" s="204"/>
      <c r="E6" s="451" t="s">
        <v>1797</v>
      </c>
      <c r="F6" s="141"/>
    </row>
    <row r="7" spans="1:6" ht="19.5" customHeight="1" thickBot="1" thickTop="1">
      <c r="A7" s="148" t="s">
        <v>461</v>
      </c>
      <c r="B7" s="149" t="s">
        <v>500</v>
      </c>
      <c r="C7" s="339" t="s">
        <v>1795</v>
      </c>
      <c r="D7" s="148" t="s">
        <v>1796</v>
      </c>
      <c r="E7" s="452"/>
      <c r="F7" s="144" t="s">
        <v>1034</v>
      </c>
    </row>
    <row r="8" spans="1:6" s="29" customFormat="1" ht="18" customHeight="1" thickTop="1">
      <c r="A8" s="449"/>
      <c r="B8" s="453"/>
      <c r="C8" s="453"/>
      <c r="D8" s="453"/>
      <c r="E8" s="453"/>
      <c r="F8" s="453"/>
    </row>
    <row r="9" spans="1:6" ht="14.25" customHeight="1">
      <c r="A9" s="415" t="s">
        <v>690</v>
      </c>
      <c r="B9" s="9"/>
      <c r="C9" s="151"/>
      <c r="D9" s="151"/>
      <c r="E9" s="4"/>
      <c r="F9" s="4"/>
    </row>
    <row r="10" spans="1:7" ht="12.75">
      <c r="A10" s="53" t="s">
        <v>373</v>
      </c>
      <c r="B10" s="53"/>
      <c r="C10" s="52"/>
      <c r="D10" s="52"/>
      <c r="E10" s="52"/>
      <c r="F10" s="4"/>
      <c r="G10" s="29"/>
    </row>
    <row r="11" spans="1:6" ht="15" customHeight="1" thickBot="1">
      <c r="A11" s="9" t="s">
        <v>1803</v>
      </c>
      <c r="B11" s="9"/>
      <c r="C11" s="349">
        <f>C5</f>
        <v>32.5</v>
      </c>
      <c r="D11" s="207"/>
      <c r="E11" s="4"/>
      <c r="F11" s="4"/>
    </row>
    <row r="12" spans="1:7" ht="12.75">
      <c r="A12" s="99" t="s">
        <v>1789</v>
      </c>
      <c r="B12" s="76" t="s">
        <v>803</v>
      </c>
      <c r="C12" s="152">
        <v>7.47</v>
      </c>
      <c r="D12" s="152">
        <f>IF(C12="","",5*ROUND(C12*$C$5/5,2))</f>
        <v>242.8</v>
      </c>
      <c r="E12" s="152">
        <f>D12*1.2</f>
        <v>291.36</v>
      </c>
      <c r="F12" s="92" t="s">
        <v>1009</v>
      </c>
      <c r="G12" s="231"/>
    </row>
    <row r="13" spans="1:7" ht="12.75">
      <c r="A13" s="100" t="s">
        <v>1790</v>
      </c>
      <c r="B13" s="10" t="s">
        <v>470</v>
      </c>
      <c r="C13" s="153">
        <v>8.7</v>
      </c>
      <c r="D13" s="153">
        <f aca="true" t="shared" si="0" ref="D13:D77">IF(C13="","",5*ROUND(C13*$C$5/5,2))</f>
        <v>282.75</v>
      </c>
      <c r="E13" s="153">
        <f aca="true" t="shared" si="1" ref="E13:E86">D13*1.2</f>
        <v>339.3</v>
      </c>
      <c r="F13" s="93" t="s">
        <v>1010</v>
      </c>
      <c r="G13" s="231"/>
    </row>
    <row r="14" spans="1:7" ht="12.75">
      <c r="A14" s="100" t="s">
        <v>1791</v>
      </c>
      <c r="B14" s="10" t="s">
        <v>471</v>
      </c>
      <c r="C14" s="153">
        <v>11.53</v>
      </c>
      <c r="D14" s="153">
        <f t="shared" si="0"/>
        <v>374.75</v>
      </c>
      <c r="E14" s="153">
        <f t="shared" si="1"/>
        <v>449.7</v>
      </c>
      <c r="F14" s="93" t="s">
        <v>1087</v>
      </c>
      <c r="G14" s="231"/>
    </row>
    <row r="15" spans="1:7" ht="13.5" thickBot="1">
      <c r="A15" s="101" t="s">
        <v>1792</v>
      </c>
      <c r="B15" s="81" t="s">
        <v>1089</v>
      </c>
      <c r="C15" s="154">
        <v>14.129999999999999</v>
      </c>
      <c r="D15" s="154">
        <f t="shared" si="0"/>
        <v>459.25</v>
      </c>
      <c r="E15" s="154">
        <f t="shared" si="1"/>
        <v>551.1</v>
      </c>
      <c r="F15" s="94" t="s">
        <v>1088</v>
      </c>
      <c r="G15" s="231"/>
    </row>
    <row r="16" spans="1:7" ht="12.75">
      <c r="A16" s="12"/>
      <c r="B16" s="12"/>
      <c r="C16" s="155"/>
      <c r="D16" s="155"/>
      <c r="E16" s="155"/>
      <c r="F16" s="13"/>
      <c r="G16" s="231"/>
    </row>
    <row r="17" spans="1:7" ht="13.5" thickBot="1">
      <c r="A17" s="9" t="s">
        <v>610</v>
      </c>
      <c r="B17" s="12"/>
      <c r="C17" s="155"/>
      <c r="D17" s="155"/>
      <c r="E17" s="155"/>
      <c r="F17" s="13"/>
      <c r="G17" s="231"/>
    </row>
    <row r="18" spans="1:7" ht="12.75">
      <c r="A18" s="99" t="s">
        <v>267</v>
      </c>
      <c r="B18" s="76" t="s">
        <v>579</v>
      </c>
      <c r="C18" s="152">
        <v>0.88</v>
      </c>
      <c r="D18" s="152">
        <f t="shared" si="0"/>
        <v>28.599999999999998</v>
      </c>
      <c r="E18" s="152">
        <f t="shared" si="1"/>
        <v>34.31999999999999</v>
      </c>
      <c r="F18" s="92" t="s">
        <v>803</v>
      </c>
      <c r="G18" s="231"/>
    </row>
    <row r="19" spans="1:7" ht="12.75">
      <c r="A19" s="100" t="s">
        <v>268</v>
      </c>
      <c r="B19" s="10" t="s">
        <v>580</v>
      </c>
      <c r="C19" s="153">
        <v>1.01</v>
      </c>
      <c r="D19" s="153">
        <f t="shared" si="0"/>
        <v>32.85</v>
      </c>
      <c r="E19" s="153">
        <f t="shared" si="1"/>
        <v>39.42</v>
      </c>
      <c r="F19" s="93" t="s">
        <v>470</v>
      </c>
      <c r="G19" s="231"/>
    </row>
    <row r="20" spans="1:7" ht="12.75">
      <c r="A20" s="100" t="s">
        <v>269</v>
      </c>
      <c r="B20" s="10" t="s">
        <v>581</v>
      </c>
      <c r="C20" s="153">
        <v>1.11</v>
      </c>
      <c r="D20" s="153">
        <f t="shared" si="0"/>
        <v>36.1</v>
      </c>
      <c r="E20" s="153">
        <f t="shared" si="1"/>
        <v>43.32</v>
      </c>
      <c r="F20" s="93" t="s">
        <v>471</v>
      </c>
      <c r="G20" s="231"/>
    </row>
    <row r="21" spans="1:7" ht="13.5" thickBot="1">
      <c r="A21" s="101" t="s">
        <v>270</v>
      </c>
      <c r="B21" s="81" t="s">
        <v>582</v>
      </c>
      <c r="C21" s="154">
        <v>1.36</v>
      </c>
      <c r="D21" s="154">
        <f t="shared" si="0"/>
        <v>44.2</v>
      </c>
      <c r="E21" s="154">
        <f t="shared" si="1"/>
        <v>53.04</v>
      </c>
      <c r="F21" s="94" t="s">
        <v>472</v>
      </c>
      <c r="G21" s="231"/>
    </row>
    <row r="22" spans="1:7" ht="12.75">
      <c r="A22" s="12"/>
      <c r="B22" s="12"/>
      <c r="C22" s="155"/>
      <c r="D22" s="155"/>
      <c r="E22" s="155"/>
      <c r="F22" s="13"/>
      <c r="G22" s="231"/>
    </row>
    <row r="23" spans="1:7" ht="12.75">
      <c r="A23" s="9" t="s">
        <v>271</v>
      </c>
      <c r="B23" s="12"/>
      <c r="C23" s="155"/>
      <c r="D23" s="155"/>
      <c r="E23" s="155"/>
      <c r="F23" s="13"/>
      <c r="G23" s="231"/>
    </row>
    <row r="24" spans="1:7" ht="12.75">
      <c r="A24" s="53" t="s">
        <v>371</v>
      </c>
      <c r="B24" s="53"/>
      <c r="C24" s="52"/>
      <c r="D24" s="52"/>
      <c r="E24" s="52"/>
      <c r="F24" s="4"/>
      <c r="G24" s="231"/>
    </row>
    <row r="25" spans="1:7" ht="13.5" thickBot="1">
      <c r="A25" s="9" t="s">
        <v>1245</v>
      </c>
      <c r="B25" s="53"/>
      <c r="C25" s="52"/>
      <c r="D25" s="52"/>
      <c r="E25" s="52"/>
      <c r="F25" s="4"/>
      <c r="G25" s="231"/>
    </row>
    <row r="26" spans="1:7" ht="12.75">
      <c r="A26" s="99" t="s">
        <v>611</v>
      </c>
      <c r="B26" s="76" t="s">
        <v>2302</v>
      </c>
      <c r="C26" s="152">
        <v>173.32</v>
      </c>
      <c r="D26" s="152">
        <f t="shared" si="0"/>
        <v>5632.9</v>
      </c>
      <c r="E26" s="152">
        <f t="shared" si="1"/>
        <v>6759.48</v>
      </c>
      <c r="F26" s="92" t="s">
        <v>473</v>
      </c>
      <c r="G26" s="231"/>
    </row>
    <row r="27" spans="1:7" ht="13.5" customHeight="1">
      <c r="A27" s="100" t="s">
        <v>70</v>
      </c>
      <c r="B27" s="10" t="s">
        <v>2303</v>
      </c>
      <c r="C27" s="153">
        <v>185.60999999999999</v>
      </c>
      <c r="D27" s="153">
        <f t="shared" si="0"/>
        <v>6032.35</v>
      </c>
      <c r="E27" s="153">
        <f t="shared" si="1"/>
        <v>7238.820000000001</v>
      </c>
      <c r="F27" s="93" t="s">
        <v>940</v>
      </c>
      <c r="G27" s="231"/>
    </row>
    <row r="28" spans="1:7" ht="13.5" customHeight="1">
      <c r="A28" s="422" t="s">
        <v>2300</v>
      </c>
      <c r="B28" s="424" t="s">
        <v>2301</v>
      </c>
      <c r="C28" s="428">
        <v>231.34</v>
      </c>
      <c r="D28" s="428">
        <f t="shared" si="0"/>
        <v>7518.55</v>
      </c>
      <c r="E28" s="428">
        <f>D28*1.2</f>
        <v>9022.26</v>
      </c>
      <c r="F28" s="425" t="s">
        <v>2308</v>
      </c>
      <c r="G28" s="231"/>
    </row>
    <row r="29" spans="1:7" ht="13.5" customHeight="1">
      <c r="A29" s="100" t="s">
        <v>72</v>
      </c>
      <c r="B29" s="10" t="s">
        <v>2304</v>
      </c>
      <c r="C29" s="153">
        <v>218.51999999999998</v>
      </c>
      <c r="D29" s="153">
        <f t="shared" si="0"/>
        <v>7101.900000000001</v>
      </c>
      <c r="E29" s="153">
        <f t="shared" si="1"/>
        <v>8522.28</v>
      </c>
      <c r="F29" s="93" t="s">
        <v>95</v>
      </c>
      <c r="G29" s="231"/>
    </row>
    <row r="30" spans="1:7" ht="13.5" customHeight="1">
      <c r="A30" s="422" t="s">
        <v>2307</v>
      </c>
      <c r="B30" s="424" t="s">
        <v>2306</v>
      </c>
      <c r="C30" s="428">
        <v>256.40999999999997</v>
      </c>
      <c r="D30" s="428">
        <f t="shared" si="0"/>
        <v>8333.35</v>
      </c>
      <c r="E30" s="428">
        <f>D30*1.2</f>
        <v>10000.02</v>
      </c>
      <c r="F30" s="425" t="s">
        <v>2308</v>
      </c>
      <c r="G30" s="231"/>
    </row>
    <row r="31" spans="1:7" ht="13.5" customHeight="1">
      <c r="A31" s="100" t="s">
        <v>1748</v>
      </c>
      <c r="B31" s="10" t="s">
        <v>2305</v>
      </c>
      <c r="C31" s="153">
        <v>279.17</v>
      </c>
      <c r="D31" s="153">
        <f t="shared" si="0"/>
        <v>9073.05</v>
      </c>
      <c r="E31" s="153">
        <f t="shared" si="1"/>
        <v>10887.659999999998</v>
      </c>
      <c r="F31" s="93" t="s">
        <v>1749</v>
      </c>
      <c r="G31" s="231"/>
    </row>
    <row r="32" spans="1:7" ht="13.5" customHeight="1" thickBot="1">
      <c r="A32" s="101" t="s">
        <v>2352</v>
      </c>
      <c r="B32" s="81" t="s">
        <v>2353</v>
      </c>
      <c r="C32" s="154">
        <v>124.7</v>
      </c>
      <c r="D32" s="154">
        <f t="shared" si="0"/>
        <v>4052.75</v>
      </c>
      <c r="E32" s="154">
        <f t="shared" si="1"/>
        <v>4863.3</v>
      </c>
      <c r="F32" s="94" t="s">
        <v>2354</v>
      </c>
      <c r="G32" s="231"/>
    </row>
    <row r="33" spans="1:7" ht="13.5" customHeight="1" thickBot="1">
      <c r="A33" s="18"/>
      <c r="B33" s="12"/>
      <c r="C33" s="155"/>
      <c r="D33" s="155"/>
      <c r="E33" s="155"/>
      <c r="F33" s="13"/>
      <c r="G33" s="231"/>
    </row>
    <row r="34" spans="1:7" ht="13.5" customHeight="1" thickBot="1">
      <c r="A34" s="137" t="s">
        <v>1793</v>
      </c>
      <c r="B34" s="71" t="s">
        <v>996</v>
      </c>
      <c r="C34" s="156">
        <v>12.53</v>
      </c>
      <c r="D34" s="156">
        <f t="shared" si="0"/>
        <v>407.25</v>
      </c>
      <c r="E34" s="156">
        <f t="shared" si="1"/>
        <v>488.7</v>
      </c>
      <c r="F34" s="119" t="s">
        <v>90</v>
      </c>
      <c r="G34" s="231"/>
    </row>
    <row r="35" spans="1:7" ht="13.5" customHeight="1">
      <c r="A35" s="12"/>
      <c r="B35" s="12"/>
      <c r="C35" s="155"/>
      <c r="D35" s="155"/>
      <c r="E35" s="155"/>
      <c r="F35" s="13"/>
      <c r="G35" s="231"/>
    </row>
    <row r="36" spans="1:7" ht="13.5" customHeight="1">
      <c r="A36" s="15" t="s">
        <v>1616</v>
      </c>
      <c r="B36" s="12"/>
      <c r="C36" s="155"/>
      <c r="D36" s="155"/>
      <c r="E36" s="155"/>
      <c r="F36" s="13"/>
      <c r="G36" s="231"/>
    </row>
    <row r="37" spans="1:7" ht="13.5" customHeight="1" thickBot="1">
      <c r="A37" s="15" t="s">
        <v>1617</v>
      </c>
      <c r="B37" s="12"/>
      <c r="C37" s="155"/>
      <c r="D37" s="155"/>
      <c r="E37" s="155"/>
      <c r="F37" s="13"/>
      <c r="G37" s="231"/>
    </row>
    <row r="38" spans="1:7" ht="13.5" customHeight="1">
      <c r="A38" s="136" t="s">
        <v>1696</v>
      </c>
      <c r="B38" s="76" t="s">
        <v>1618</v>
      </c>
      <c r="C38" s="152">
        <v>84.69000000000001</v>
      </c>
      <c r="D38" s="152">
        <f t="shared" si="0"/>
        <v>2752.45</v>
      </c>
      <c r="E38" s="152">
        <f t="shared" si="1"/>
        <v>3302.9399999999996</v>
      </c>
      <c r="F38" s="92" t="s">
        <v>1620</v>
      </c>
      <c r="G38" s="231"/>
    </row>
    <row r="39" spans="1:7" ht="13.5" customHeight="1">
      <c r="A39" s="429" t="s">
        <v>2326</v>
      </c>
      <c r="B39" s="10" t="s">
        <v>2330</v>
      </c>
      <c r="C39" s="153">
        <v>1</v>
      </c>
      <c r="D39" s="153">
        <f t="shared" si="0"/>
        <v>32.5</v>
      </c>
      <c r="E39" s="153">
        <f t="shared" si="1"/>
        <v>39</v>
      </c>
      <c r="F39" s="93" t="s">
        <v>1619</v>
      </c>
      <c r="G39" s="231"/>
    </row>
    <row r="40" spans="1:7" ht="13.5" customHeight="1" thickBot="1">
      <c r="A40" s="107" t="s">
        <v>2327</v>
      </c>
      <c r="B40" s="81" t="s">
        <v>2331</v>
      </c>
      <c r="C40" s="154">
        <v>0.8</v>
      </c>
      <c r="D40" s="154">
        <f t="shared" si="0"/>
        <v>26</v>
      </c>
      <c r="E40" s="154">
        <f>D40*1.2</f>
        <v>31.2</v>
      </c>
      <c r="F40" s="94" t="s">
        <v>2322</v>
      </c>
      <c r="G40" s="231"/>
    </row>
    <row r="41" spans="1:7" ht="14.25" customHeight="1">
      <c r="A41" s="18"/>
      <c r="B41" s="12"/>
      <c r="C41" s="155"/>
      <c r="D41" s="155"/>
      <c r="E41" s="155"/>
      <c r="F41" s="13"/>
      <c r="G41" s="231"/>
    </row>
    <row r="42" spans="1:7" ht="14.25" customHeight="1">
      <c r="A42" s="9" t="s">
        <v>374</v>
      </c>
      <c r="B42" s="12"/>
      <c r="C42" s="155"/>
      <c r="D42" s="155"/>
      <c r="E42" s="155"/>
      <c r="F42" s="13"/>
      <c r="G42" s="231"/>
    </row>
    <row r="43" spans="1:7" ht="12.75" customHeight="1">
      <c r="A43" s="15" t="s">
        <v>73</v>
      </c>
      <c r="B43" s="12"/>
      <c r="C43" s="155"/>
      <c r="D43" s="155"/>
      <c r="E43" s="155"/>
      <c r="F43" s="13"/>
      <c r="G43" s="231"/>
    </row>
    <row r="44" spans="1:7" ht="14.25" customHeight="1" thickBot="1">
      <c r="A44" s="9" t="s">
        <v>393</v>
      </c>
      <c r="B44" s="12"/>
      <c r="C44" s="155"/>
      <c r="D44" s="155"/>
      <c r="E44" s="155"/>
      <c r="F44" s="13"/>
      <c r="G44" s="231"/>
    </row>
    <row r="45" spans="1:7" ht="12.75">
      <c r="A45" s="99" t="s">
        <v>758</v>
      </c>
      <c r="B45" s="76" t="s">
        <v>319</v>
      </c>
      <c r="C45" s="152">
        <v>0.29000000000000004</v>
      </c>
      <c r="D45" s="152">
        <f t="shared" si="0"/>
        <v>9.45</v>
      </c>
      <c r="E45" s="152">
        <f t="shared" si="1"/>
        <v>11.339999999999998</v>
      </c>
      <c r="F45" s="92" t="s">
        <v>442</v>
      </c>
      <c r="G45" s="231"/>
    </row>
    <row r="46" spans="1:7" ht="12.75">
      <c r="A46" s="100" t="s">
        <v>759</v>
      </c>
      <c r="B46" s="10" t="s">
        <v>760</v>
      </c>
      <c r="C46" s="153">
        <v>0.29000000000000004</v>
      </c>
      <c r="D46" s="153">
        <f t="shared" si="0"/>
        <v>9.45</v>
      </c>
      <c r="E46" s="153">
        <f t="shared" si="1"/>
        <v>11.339999999999998</v>
      </c>
      <c r="F46" s="93" t="s">
        <v>443</v>
      </c>
      <c r="G46" s="231"/>
    </row>
    <row r="47" spans="1:7" ht="12.75">
      <c r="A47" s="100" t="s">
        <v>761</v>
      </c>
      <c r="B47" s="10" t="s">
        <v>765</v>
      </c>
      <c r="C47" s="153">
        <v>0.31</v>
      </c>
      <c r="D47" s="153">
        <f t="shared" si="0"/>
        <v>10.1</v>
      </c>
      <c r="E47" s="153">
        <f t="shared" si="1"/>
        <v>12.12</v>
      </c>
      <c r="F47" s="93" t="s">
        <v>444</v>
      </c>
      <c r="G47" s="231"/>
    </row>
    <row r="48" spans="1:7" ht="12.75">
      <c r="A48" s="100" t="s">
        <v>762</v>
      </c>
      <c r="B48" s="10" t="s">
        <v>320</v>
      </c>
      <c r="C48" s="153">
        <v>0.37</v>
      </c>
      <c r="D48" s="153">
        <f t="shared" si="0"/>
        <v>12.05</v>
      </c>
      <c r="E48" s="153">
        <f t="shared" si="1"/>
        <v>14.46</v>
      </c>
      <c r="F48" s="93" t="s">
        <v>445</v>
      </c>
      <c r="G48" s="231"/>
    </row>
    <row r="49" spans="1:7" ht="12.75">
      <c r="A49" s="100" t="s">
        <v>763</v>
      </c>
      <c r="B49" s="10" t="s">
        <v>766</v>
      </c>
      <c r="C49" s="153">
        <v>0.4</v>
      </c>
      <c r="D49" s="153">
        <f t="shared" si="0"/>
        <v>13</v>
      </c>
      <c r="E49" s="153">
        <f t="shared" si="1"/>
        <v>15.6</v>
      </c>
      <c r="F49" s="93" t="s">
        <v>446</v>
      </c>
      <c r="G49" s="231"/>
    </row>
    <row r="50" spans="1:7" ht="12.75">
      <c r="A50" s="100" t="s">
        <v>322</v>
      </c>
      <c r="B50" s="10" t="s">
        <v>323</v>
      </c>
      <c r="C50" s="153">
        <v>1.56</v>
      </c>
      <c r="D50" s="153">
        <f t="shared" si="0"/>
        <v>50.7</v>
      </c>
      <c r="E50" s="153">
        <f t="shared" si="1"/>
        <v>60.84</v>
      </c>
      <c r="F50" s="93" t="s">
        <v>446</v>
      </c>
      <c r="G50" s="231"/>
    </row>
    <row r="51" spans="1:7" ht="12.75">
      <c r="A51" s="100" t="s">
        <v>764</v>
      </c>
      <c r="B51" s="10" t="s">
        <v>441</v>
      </c>
      <c r="C51" s="153">
        <v>1.07</v>
      </c>
      <c r="D51" s="153">
        <f t="shared" si="0"/>
        <v>34.8</v>
      </c>
      <c r="E51" s="153">
        <f t="shared" si="1"/>
        <v>41.76</v>
      </c>
      <c r="F51" s="93" t="s">
        <v>447</v>
      </c>
      <c r="G51" s="231"/>
    </row>
    <row r="52" spans="1:7" ht="12.75">
      <c r="A52" s="100" t="s">
        <v>324</v>
      </c>
      <c r="B52" s="10" t="s">
        <v>325</v>
      </c>
      <c r="C52" s="153">
        <v>1.97</v>
      </c>
      <c r="D52" s="153">
        <f t="shared" si="0"/>
        <v>64.05</v>
      </c>
      <c r="E52" s="153">
        <f t="shared" si="1"/>
        <v>76.86</v>
      </c>
      <c r="F52" s="93" t="s">
        <v>448</v>
      </c>
      <c r="G52" s="231"/>
    </row>
    <row r="53" spans="1:7" ht="12.75">
      <c r="A53" s="100" t="s">
        <v>326</v>
      </c>
      <c r="B53" s="10" t="s">
        <v>327</v>
      </c>
      <c r="C53" s="153">
        <v>2.86</v>
      </c>
      <c r="D53" s="153">
        <f t="shared" si="0"/>
        <v>92.95</v>
      </c>
      <c r="E53" s="153">
        <f t="shared" si="1"/>
        <v>111.54</v>
      </c>
      <c r="F53" s="93" t="s">
        <v>449</v>
      </c>
      <c r="G53" s="231"/>
    </row>
    <row r="54" spans="1:7" ht="13.5" thickBot="1">
      <c r="A54" s="101" t="s">
        <v>328</v>
      </c>
      <c r="B54" s="81" t="s">
        <v>793</v>
      </c>
      <c r="C54" s="154">
        <v>3.6599999999999997</v>
      </c>
      <c r="D54" s="154">
        <f t="shared" si="0"/>
        <v>118.94999999999999</v>
      </c>
      <c r="E54" s="154">
        <f t="shared" si="1"/>
        <v>142.73999999999998</v>
      </c>
      <c r="F54" s="94" t="s">
        <v>450</v>
      </c>
      <c r="G54" s="231"/>
    </row>
    <row r="55" spans="1:7" ht="12.75">
      <c r="A55" s="18"/>
      <c r="B55" s="12"/>
      <c r="C55" s="155"/>
      <c r="D55" s="155"/>
      <c r="E55" s="155"/>
      <c r="F55" s="13"/>
      <c r="G55" s="231"/>
    </row>
    <row r="56" spans="1:7" ht="13.5" thickBot="1">
      <c r="A56" s="185" t="s">
        <v>1834</v>
      </c>
      <c r="B56" s="12"/>
      <c r="C56" s="155"/>
      <c r="D56" s="155"/>
      <c r="E56" s="155"/>
      <c r="F56" s="13"/>
      <c r="G56" s="231"/>
    </row>
    <row r="57" spans="1:7" ht="12.75">
      <c r="A57" s="99" t="s">
        <v>1831</v>
      </c>
      <c r="B57" s="76" t="s">
        <v>765</v>
      </c>
      <c r="C57" s="152">
        <v>0.31</v>
      </c>
      <c r="D57" s="152">
        <f t="shared" si="0"/>
        <v>10.1</v>
      </c>
      <c r="E57" s="152">
        <f t="shared" si="1"/>
        <v>12.12</v>
      </c>
      <c r="F57" s="92" t="s">
        <v>444</v>
      </c>
      <c r="G57" s="231"/>
    </row>
    <row r="58" spans="1:7" ht="12.75">
      <c r="A58" s="100" t="s">
        <v>1832</v>
      </c>
      <c r="B58" s="10" t="s">
        <v>320</v>
      </c>
      <c r="C58" s="153">
        <v>0.37</v>
      </c>
      <c r="D58" s="153">
        <f t="shared" si="0"/>
        <v>12.05</v>
      </c>
      <c r="E58" s="153">
        <f t="shared" si="1"/>
        <v>14.46</v>
      </c>
      <c r="F58" s="93" t="s">
        <v>445</v>
      </c>
      <c r="G58" s="231"/>
    </row>
    <row r="59" spans="1:7" ht="13.5" thickBot="1">
      <c r="A59" s="101" t="s">
        <v>1833</v>
      </c>
      <c r="B59" s="81" t="s">
        <v>766</v>
      </c>
      <c r="C59" s="154">
        <v>0.4</v>
      </c>
      <c r="D59" s="154">
        <f t="shared" si="0"/>
        <v>13</v>
      </c>
      <c r="E59" s="154">
        <f t="shared" si="1"/>
        <v>15.6</v>
      </c>
      <c r="F59" s="94" t="s">
        <v>446</v>
      </c>
      <c r="G59" s="231"/>
    </row>
    <row r="60" spans="3:7" ht="12.75">
      <c r="C60" s="320"/>
      <c r="D60" s="320"/>
      <c r="E60" s="320"/>
      <c r="F60" s="17"/>
      <c r="G60" s="231"/>
    </row>
    <row r="61" spans="1:7" ht="13.5" thickBot="1">
      <c r="A61" s="16" t="s">
        <v>489</v>
      </c>
      <c r="C61" s="320"/>
      <c r="D61" s="320"/>
      <c r="E61" s="320"/>
      <c r="F61" s="17"/>
      <c r="G61" s="231"/>
    </row>
    <row r="62" spans="1:7" ht="12.75">
      <c r="A62" s="99" t="s">
        <v>71</v>
      </c>
      <c r="B62" s="76" t="s">
        <v>583</v>
      </c>
      <c r="C62" s="152">
        <v>2.98</v>
      </c>
      <c r="D62" s="152">
        <f t="shared" si="0"/>
        <v>96.85000000000001</v>
      </c>
      <c r="E62" s="152">
        <f t="shared" si="1"/>
        <v>116.22</v>
      </c>
      <c r="F62" s="92" t="s">
        <v>99</v>
      </c>
      <c r="G62" s="231"/>
    </row>
    <row r="63" spans="1:7" ht="12.75">
      <c r="A63" s="100" t="s">
        <v>491</v>
      </c>
      <c r="B63" s="10" t="s">
        <v>584</v>
      </c>
      <c r="C63" s="153">
        <v>4.01</v>
      </c>
      <c r="D63" s="153">
        <f t="shared" si="0"/>
        <v>130.35</v>
      </c>
      <c r="E63" s="153">
        <f t="shared" si="1"/>
        <v>156.42</v>
      </c>
      <c r="F63" s="93" t="s">
        <v>96</v>
      </c>
      <c r="G63" s="231"/>
    </row>
    <row r="64" spans="1:7" ht="12.75">
      <c r="A64" s="100" t="s">
        <v>2328</v>
      </c>
      <c r="B64" s="10" t="s">
        <v>1808</v>
      </c>
      <c r="C64" s="153">
        <v>4.33</v>
      </c>
      <c r="D64" s="153">
        <f t="shared" si="0"/>
        <v>140.75</v>
      </c>
      <c r="E64" s="153">
        <f>D64*1.2</f>
        <v>168.9</v>
      </c>
      <c r="F64" s="93" t="s">
        <v>1809</v>
      </c>
      <c r="G64" s="231"/>
    </row>
    <row r="65" spans="1:7" ht="12.75">
      <c r="A65" s="100" t="s">
        <v>1813</v>
      </c>
      <c r="B65" s="10" t="s">
        <v>585</v>
      </c>
      <c r="C65" s="153">
        <v>4.74</v>
      </c>
      <c r="D65" s="153">
        <f t="shared" si="0"/>
        <v>154.04999999999998</v>
      </c>
      <c r="E65" s="153">
        <f t="shared" si="1"/>
        <v>184.85999999999999</v>
      </c>
      <c r="F65" s="93" t="s">
        <v>97</v>
      </c>
      <c r="G65" s="231"/>
    </row>
    <row r="66" spans="1:7" ht="12.75">
      <c r="A66" s="100" t="s">
        <v>490</v>
      </c>
      <c r="B66" s="10" t="s">
        <v>586</v>
      </c>
      <c r="C66" s="153">
        <v>5.67</v>
      </c>
      <c r="D66" s="153">
        <f t="shared" si="0"/>
        <v>184.3</v>
      </c>
      <c r="E66" s="153">
        <f>D66*1.2</f>
        <v>221.16</v>
      </c>
      <c r="F66" s="93" t="s">
        <v>98</v>
      </c>
      <c r="G66" s="231"/>
    </row>
    <row r="67" spans="1:7" ht="13.5" thickBot="1">
      <c r="A67" s="101" t="s">
        <v>1807</v>
      </c>
      <c r="B67" s="81" t="s">
        <v>1806</v>
      </c>
      <c r="C67" s="154">
        <v>15.76</v>
      </c>
      <c r="D67" s="154">
        <f t="shared" si="0"/>
        <v>512.2</v>
      </c>
      <c r="E67" s="154">
        <f t="shared" si="1"/>
        <v>614.64</v>
      </c>
      <c r="F67" s="94" t="s">
        <v>98</v>
      </c>
      <c r="G67" s="231"/>
    </row>
    <row r="68" spans="1:7" ht="12.75">
      <c r="A68" s="12"/>
      <c r="B68" s="12"/>
      <c r="C68" s="155"/>
      <c r="D68" s="155"/>
      <c r="E68" s="155"/>
      <c r="F68" s="13"/>
      <c r="G68" s="231"/>
    </row>
    <row r="69" spans="1:7" ht="13.5" thickBot="1">
      <c r="A69" s="9" t="s">
        <v>492</v>
      </c>
      <c r="B69" s="12"/>
      <c r="C69" s="155"/>
      <c r="D69" s="155"/>
      <c r="E69" s="155"/>
      <c r="F69" s="185" t="s">
        <v>382</v>
      </c>
      <c r="G69" s="231"/>
    </row>
    <row r="70" spans="1:7" ht="12.75">
      <c r="A70" s="99" t="s">
        <v>860</v>
      </c>
      <c r="B70" s="76" t="s">
        <v>364</v>
      </c>
      <c r="C70" s="152">
        <v>2.0799999999999996</v>
      </c>
      <c r="D70" s="152">
        <f t="shared" si="0"/>
        <v>67.6</v>
      </c>
      <c r="E70" s="152">
        <f t="shared" si="1"/>
        <v>81.11999999999999</v>
      </c>
      <c r="F70" s="92" t="s">
        <v>383</v>
      </c>
      <c r="G70" s="231"/>
    </row>
    <row r="71" spans="1:7" ht="12.75">
      <c r="A71" s="100" t="s">
        <v>861</v>
      </c>
      <c r="B71" s="10" t="s">
        <v>365</v>
      </c>
      <c r="C71" s="153">
        <v>3.2399999999999998</v>
      </c>
      <c r="D71" s="153">
        <f t="shared" si="0"/>
        <v>105.3</v>
      </c>
      <c r="E71" s="153">
        <f t="shared" si="1"/>
        <v>126.35999999999999</v>
      </c>
      <c r="F71" s="93" t="s">
        <v>384</v>
      </c>
      <c r="G71" s="231"/>
    </row>
    <row r="72" spans="1:7" ht="12.75">
      <c r="A72" s="100" t="s">
        <v>862</v>
      </c>
      <c r="B72" s="10" t="s">
        <v>366</v>
      </c>
      <c r="C72" s="153">
        <v>3.82</v>
      </c>
      <c r="D72" s="153">
        <f t="shared" si="0"/>
        <v>124.14999999999999</v>
      </c>
      <c r="E72" s="153">
        <f t="shared" si="1"/>
        <v>148.98</v>
      </c>
      <c r="F72" s="93" t="s">
        <v>385</v>
      </c>
      <c r="G72" s="231"/>
    </row>
    <row r="73" spans="1:7" ht="12.75">
      <c r="A73" s="110" t="s">
        <v>863</v>
      </c>
      <c r="B73" s="66" t="s">
        <v>654</v>
      </c>
      <c r="C73" s="153">
        <v>4.42</v>
      </c>
      <c r="D73" s="153">
        <f t="shared" si="0"/>
        <v>143.65</v>
      </c>
      <c r="E73" s="153">
        <f t="shared" si="1"/>
        <v>172.38</v>
      </c>
      <c r="F73" s="138" t="s">
        <v>386</v>
      </c>
      <c r="G73" s="231"/>
    </row>
    <row r="74" spans="1:7" ht="12.75">
      <c r="A74" s="100" t="s">
        <v>864</v>
      </c>
      <c r="B74" s="10" t="s">
        <v>655</v>
      </c>
      <c r="C74" s="153">
        <v>2.03</v>
      </c>
      <c r="D74" s="153">
        <f t="shared" si="0"/>
        <v>66</v>
      </c>
      <c r="E74" s="153">
        <f t="shared" si="1"/>
        <v>79.2</v>
      </c>
      <c r="F74" s="93" t="s">
        <v>383</v>
      </c>
      <c r="G74" s="231"/>
    </row>
    <row r="75" spans="1:7" ht="12.75">
      <c r="A75" s="100" t="s">
        <v>865</v>
      </c>
      <c r="B75" s="10" t="s">
        <v>656</v>
      </c>
      <c r="C75" s="153">
        <v>3.59</v>
      </c>
      <c r="D75" s="153">
        <f t="shared" si="0"/>
        <v>116.7</v>
      </c>
      <c r="E75" s="153">
        <f t="shared" si="1"/>
        <v>140.04</v>
      </c>
      <c r="F75" s="93" t="s">
        <v>384</v>
      </c>
      <c r="G75" s="231"/>
    </row>
    <row r="76" spans="1:7" ht="12.75">
      <c r="A76" s="100" t="s">
        <v>360</v>
      </c>
      <c r="B76" s="10" t="s">
        <v>941</v>
      </c>
      <c r="C76" s="153">
        <v>4.05</v>
      </c>
      <c r="D76" s="153">
        <f t="shared" si="0"/>
        <v>131.64999999999998</v>
      </c>
      <c r="E76" s="153">
        <f t="shared" si="1"/>
        <v>157.97999999999996</v>
      </c>
      <c r="F76" s="93" t="s">
        <v>385</v>
      </c>
      <c r="G76" s="231"/>
    </row>
    <row r="77" spans="1:7" ht="12.75">
      <c r="A77" s="100" t="s">
        <v>1368</v>
      </c>
      <c r="B77" s="10" t="s">
        <v>1370</v>
      </c>
      <c r="C77" s="153">
        <v>4.59</v>
      </c>
      <c r="D77" s="153">
        <f t="shared" si="0"/>
        <v>149.2</v>
      </c>
      <c r="E77" s="153">
        <f t="shared" si="1"/>
        <v>179.04</v>
      </c>
      <c r="F77" s="93" t="s">
        <v>1371</v>
      </c>
      <c r="G77" s="231"/>
    </row>
    <row r="78" spans="1:7" ht="12.75">
      <c r="A78" s="100" t="s">
        <v>361</v>
      </c>
      <c r="B78" s="10" t="s">
        <v>942</v>
      </c>
      <c r="C78" s="153">
        <v>2.3</v>
      </c>
      <c r="D78" s="153">
        <f aca="true" t="shared" si="2" ref="D78:D93">IF(C78="","",5*ROUND(C78*$C$5/5,2))</f>
        <v>74.75</v>
      </c>
      <c r="E78" s="153">
        <f t="shared" si="1"/>
        <v>89.7</v>
      </c>
      <c r="F78" s="93" t="s">
        <v>383</v>
      </c>
      <c r="G78" s="231"/>
    </row>
    <row r="79" spans="1:7" ht="12.75">
      <c r="A79" s="100" t="s">
        <v>362</v>
      </c>
      <c r="B79" s="10" t="s">
        <v>943</v>
      </c>
      <c r="C79" s="153">
        <v>3.03</v>
      </c>
      <c r="D79" s="153">
        <f t="shared" si="2"/>
        <v>98.5</v>
      </c>
      <c r="E79" s="153">
        <f t="shared" si="1"/>
        <v>118.19999999999999</v>
      </c>
      <c r="F79" s="93" t="s">
        <v>384</v>
      </c>
      <c r="G79" s="231"/>
    </row>
    <row r="80" spans="1:7" ht="12.75">
      <c r="A80" s="100" t="s">
        <v>363</v>
      </c>
      <c r="B80" s="10" t="s">
        <v>944</v>
      </c>
      <c r="C80" s="153">
        <v>3.51</v>
      </c>
      <c r="D80" s="153">
        <f t="shared" si="2"/>
        <v>114.1</v>
      </c>
      <c r="E80" s="153">
        <f t="shared" si="1"/>
        <v>136.92</v>
      </c>
      <c r="F80" s="93" t="s">
        <v>385</v>
      </c>
      <c r="G80" s="231"/>
    </row>
    <row r="81" spans="1:7" ht="13.5" thickBot="1">
      <c r="A81" s="101" t="s">
        <v>1366</v>
      </c>
      <c r="B81" s="81" t="s">
        <v>1369</v>
      </c>
      <c r="C81" s="154">
        <v>5.42</v>
      </c>
      <c r="D81" s="154">
        <f t="shared" si="2"/>
        <v>176.14999999999998</v>
      </c>
      <c r="E81" s="154">
        <f t="shared" si="1"/>
        <v>211.37999999999997</v>
      </c>
      <c r="F81" s="94" t="s">
        <v>1367</v>
      </c>
      <c r="G81" s="231"/>
    </row>
    <row r="82" spans="1:7" ht="12.75">
      <c r="A82" s="12"/>
      <c r="B82" s="12"/>
      <c r="C82" s="155"/>
      <c r="D82" s="155"/>
      <c r="E82" s="155"/>
      <c r="F82" s="13"/>
      <c r="G82" s="231"/>
    </row>
    <row r="83" spans="1:7" ht="13.5" thickBot="1">
      <c r="A83" s="9" t="s">
        <v>1698</v>
      </c>
      <c r="B83" s="12"/>
      <c r="C83" s="155"/>
      <c r="D83" s="155"/>
      <c r="E83" s="155"/>
      <c r="F83" s="13"/>
      <c r="G83" s="231"/>
    </row>
    <row r="84" spans="1:7" ht="12.75">
      <c r="A84" s="255" t="s">
        <v>659</v>
      </c>
      <c r="B84" s="175" t="s">
        <v>378</v>
      </c>
      <c r="C84" s="176">
        <v>53.05</v>
      </c>
      <c r="D84" s="176">
        <f t="shared" si="2"/>
        <v>1724.1499999999999</v>
      </c>
      <c r="E84" s="176">
        <f t="shared" si="1"/>
        <v>2068.9799999999996</v>
      </c>
      <c r="F84" s="172"/>
      <c r="G84" s="231"/>
    </row>
    <row r="85" spans="1:7" ht="12.75">
      <c r="A85" s="430" t="s">
        <v>660</v>
      </c>
      <c r="B85" s="35" t="s">
        <v>379</v>
      </c>
      <c r="C85" s="177">
        <v>54.66</v>
      </c>
      <c r="D85" s="177">
        <f t="shared" si="2"/>
        <v>1776.45</v>
      </c>
      <c r="E85" s="177">
        <f t="shared" si="1"/>
        <v>2131.74</v>
      </c>
      <c r="F85" s="173"/>
      <c r="G85" s="231"/>
    </row>
    <row r="86" spans="1:7" ht="12.75">
      <c r="A86" s="430" t="s">
        <v>661</v>
      </c>
      <c r="B86" s="35" t="s">
        <v>380</v>
      </c>
      <c r="C86" s="177">
        <v>52.58</v>
      </c>
      <c r="D86" s="177">
        <f t="shared" si="2"/>
        <v>1708.85</v>
      </c>
      <c r="E86" s="177">
        <f t="shared" si="1"/>
        <v>2050.62</v>
      </c>
      <c r="F86" s="173"/>
      <c r="G86" s="231"/>
    </row>
    <row r="87" spans="1:7" ht="12.75">
      <c r="A87" s="430" t="s">
        <v>662</v>
      </c>
      <c r="B87" s="35" t="s">
        <v>381</v>
      </c>
      <c r="C87" s="177">
        <v>53.05</v>
      </c>
      <c r="D87" s="177">
        <f t="shared" si="2"/>
        <v>1724.1499999999999</v>
      </c>
      <c r="E87" s="177">
        <f>D87*1.2</f>
        <v>2068.9799999999996</v>
      </c>
      <c r="F87" s="173"/>
      <c r="G87" s="231"/>
    </row>
    <row r="88" spans="1:7" ht="12.75">
      <c r="A88" s="431" t="s">
        <v>2345</v>
      </c>
      <c r="B88" s="432" t="s">
        <v>2346</v>
      </c>
      <c r="C88" s="433">
        <v>180.3</v>
      </c>
      <c r="D88" s="433">
        <f t="shared" si="2"/>
        <v>5859.75</v>
      </c>
      <c r="E88" s="433">
        <f>D88*1.2</f>
        <v>7031.7</v>
      </c>
      <c r="F88" s="434" t="s">
        <v>2347</v>
      </c>
      <c r="G88" s="231"/>
    </row>
    <row r="89" spans="1:7" ht="13.5" thickBot="1">
      <c r="A89" s="256" t="s">
        <v>2343</v>
      </c>
      <c r="B89" s="178" t="s">
        <v>2344</v>
      </c>
      <c r="C89" s="179">
        <v>0.68</v>
      </c>
      <c r="D89" s="179">
        <f t="shared" si="2"/>
        <v>22.1</v>
      </c>
      <c r="E89" s="179">
        <f>D89*1.2</f>
        <v>26.52</v>
      </c>
      <c r="F89" s="174"/>
      <c r="G89" s="231"/>
    </row>
    <row r="90" spans="3:7" ht="12.75">
      <c r="C90" s="320"/>
      <c r="D90" s="320"/>
      <c r="E90" s="320"/>
      <c r="G90" s="231"/>
    </row>
    <row r="91" spans="1:7" ht="13.5" thickBot="1">
      <c r="A91" s="9" t="s">
        <v>1467</v>
      </c>
      <c r="B91" s="12"/>
      <c r="C91" s="155"/>
      <c r="D91" s="155"/>
      <c r="E91" s="155"/>
      <c r="F91" s="13"/>
      <c r="G91" s="231"/>
    </row>
    <row r="92" spans="1:7" ht="12.75">
      <c r="A92" s="255" t="s">
        <v>1673</v>
      </c>
      <c r="B92" s="175" t="s">
        <v>1468</v>
      </c>
      <c r="C92" s="176">
        <v>12.82</v>
      </c>
      <c r="D92" s="176">
        <f t="shared" si="2"/>
        <v>416.65</v>
      </c>
      <c r="E92" s="176">
        <f>D92*1.2</f>
        <v>499.97999999999996</v>
      </c>
      <c r="F92" s="459" t="s">
        <v>381</v>
      </c>
      <c r="G92" s="231"/>
    </row>
    <row r="93" spans="1:7" ht="13.5" thickBot="1">
      <c r="A93" s="256" t="s">
        <v>1672</v>
      </c>
      <c r="B93" s="178" t="s">
        <v>1469</v>
      </c>
      <c r="C93" s="254">
        <v>12.82</v>
      </c>
      <c r="D93" s="254">
        <f t="shared" si="2"/>
        <v>416.65</v>
      </c>
      <c r="E93" s="254">
        <f>D93*1.2</f>
        <v>499.97999999999996</v>
      </c>
      <c r="F93" s="460"/>
      <c r="G93" s="231"/>
    </row>
  </sheetData>
  <sheetProtection/>
  <mergeCells count="3">
    <mergeCell ref="A8:F8"/>
    <mergeCell ref="F92:F93"/>
    <mergeCell ref="E6:E7"/>
  </mergeCells>
  <printOptions/>
  <pageMargins left="0.6692913385826772" right="0.2362204724409449" top="0.31496062992125984" bottom="0.6299212598425197" header="0.2362204724409449" footer="0.15748031496062992"/>
  <pageSetup fitToHeight="0" fitToWidth="1" horizontalDpi="600" verticalDpi="600" orientation="landscape" paperSize="9" scale="80" r:id="rId2"/>
  <headerFooter alignWithMargins="0">
    <oddFooter>&amp;LПрайс-лист/EV/EH&amp;C&amp;P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BINZEL Ukraine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Jurij Didus</dc:creator>
  <cp:keywords/>
  <dc:description/>
  <cp:lastModifiedBy>Savranskaya</cp:lastModifiedBy>
  <cp:lastPrinted>2018-05-05T08:54:49Z</cp:lastPrinted>
  <dcterms:created xsi:type="dcterms:W3CDTF">1998-10-23T13:14:06Z</dcterms:created>
  <dcterms:modified xsi:type="dcterms:W3CDTF">2018-10-23T08:11:50Z</dcterms:modified>
  <cp:category/>
  <cp:version/>
  <cp:contentType/>
  <cp:contentStatus/>
</cp:coreProperties>
</file>