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753" activeTab="0"/>
  </bookViews>
  <sheets>
    <sheet name="Дистрибуторский прайс БН." sheetId="1" r:id="rId1"/>
    <sheet name="Дистрибуторский прайс НАЛ" sheetId="2" r:id="rId2"/>
    <sheet name="Дистрибуторский прайс USD" sheetId="3" r:id="rId3"/>
    <sheet name="Распродажда UAH" sheetId="4" r:id="rId4"/>
    <sheet name="Распродажда USD" sheetId="5" r:id="rId5"/>
  </sheets>
  <externalReferences>
    <externalReference r:id="rId8"/>
  </externalReferences>
  <definedNames>
    <definedName name="_xlnm._FilterDatabase" localSheetId="1" hidden="1">'Дистрибуторский прайс НАЛ'!$L$7:$N$190</definedName>
    <definedName name="_xlnm.Print_Titles" localSheetId="2">'Дистрибуторский прайс USD'!$1:$6</definedName>
    <definedName name="_xlnm.Print_Titles" localSheetId="0">'Дистрибуторский прайс БН.'!$1:$6</definedName>
    <definedName name="_xlnm.Print_Titles" localSheetId="1">'Дистрибуторский прайс НАЛ'!$1:$6</definedName>
    <definedName name="_xlnm.Print_Titles" localSheetId="3">'Распродажда UAH'!$1:$6</definedName>
    <definedName name="_xlnm.Print_Titles" localSheetId="4">'Распродажда USD'!$1:$6</definedName>
  </definedNames>
  <calcPr fullCalcOnLoad="1"/>
</workbook>
</file>

<file path=xl/sharedStrings.xml><?xml version="1.0" encoding="utf-8"?>
<sst xmlns="http://schemas.openxmlformats.org/spreadsheetml/2006/main" count="4965" uniqueCount="917">
  <si>
    <t>Розница</t>
  </si>
  <si>
    <t>п/п</t>
  </si>
  <si>
    <t>Модель</t>
  </si>
  <si>
    <t>Артикул</t>
  </si>
  <si>
    <t>Мощность (W)</t>
  </si>
  <si>
    <t>Тип цоколя</t>
  </si>
  <si>
    <t>Ресурс использования, часов</t>
  </si>
  <si>
    <t>Штрих код инд. упаковки</t>
  </si>
  <si>
    <t>Рефлекторы</t>
  </si>
  <si>
    <t>R50 9W 2700K E14</t>
  </si>
  <si>
    <t>R5-09142</t>
  </si>
  <si>
    <t>E14</t>
  </si>
  <si>
    <t>E27</t>
  </si>
  <si>
    <t>Декоративные лампы</t>
  </si>
  <si>
    <t>Candle 9W 2700K E14</t>
  </si>
  <si>
    <t>CL-09142</t>
  </si>
  <si>
    <t>Globe GLS 15W 2700K E27</t>
  </si>
  <si>
    <t>GL-15272</t>
  </si>
  <si>
    <t>NEW 20W 2700K E27</t>
  </si>
  <si>
    <t>UL-20272</t>
  </si>
  <si>
    <t>Специальные лампы</t>
  </si>
  <si>
    <t>E40</t>
  </si>
  <si>
    <t>Цена на полке</t>
  </si>
  <si>
    <t>Количество ламп в ящике, шт</t>
  </si>
  <si>
    <t>Прайс-лист</t>
  </si>
  <si>
    <t>TM "EUROLAMP"</t>
  </si>
  <si>
    <t>Спирали Т2</t>
  </si>
  <si>
    <t>YJ-12142</t>
  </si>
  <si>
    <t>YJ-12144</t>
  </si>
  <si>
    <t>YJ-16142</t>
  </si>
  <si>
    <t>YJ-16144</t>
  </si>
  <si>
    <t>YJ-30272</t>
  </si>
  <si>
    <t>YJ-02406</t>
  </si>
  <si>
    <t>T4 Spiral 120W 6500K E40</t>
  </si>
  <si>
    <t>T2 Spiral 12W 2700K E14</t>
  </si>
  <si>
    <t>T2 Spiral 12W 4100K E14</t>
  </si>
  <si>
    <t>T2 Spiral 16W 2700K E14</t>
  </si>
  <si>
    <t>T2 Spiral 16W 4100K E14</t>
  </si>
  <si>
    <t>T2 Spiral 30W 2700K E27</t>
  </si>
  <si>
    <t>Рефлектор Tochka</t>
  </si>
  <si>
    <t>Серия PLS</t>
  </si>
  <si>
    <t>LN-13142</t>
  </si>
  <si>
    <t>LN-20142</t>
  </si>
  <si>
    <t>LN-20144</t>
  </si>
  <si>
    <t>LN-20272</t>
  </si>
  <si>
    <t>LN-20274</t>
  </si>
  <si>
    <t>LN-10532</t>
  </si>
  <si>
    <t xml:space="preserve">T2 Spiral 13W 2700K  E14 </t>
  </si>
  <si>
    <t xml:space="preserve">T2 Spiral 20W 2700K E14 </t>
  </si>
  <si>
    <t xml:space="preserve">T2 Spiral 20W 4100K E14 </t>
  </si>
  <si>
    <t>T2 Spiral 20W 2700K E27</t>
  </si>
  <si>
    <t>T2 Spiral 20W 4100K E27</t>
  </si>
  <si>
    <t>GU5.3</t>
  </si>
  <si>
    <t xml:space="preserve">Tochka MR16 10W 2700K GU 5.3 </t>
  </si>
  <si>
    <t>G23</t>
  </si>
  <si>
    <t>Напряжение, V</t>
  </si>
  <si>
    <t>220/240V</t>
  </si>
  <si>
    <t>YJ-80276</t>
  </si>
  <si>
    <t>T5 Spiral 80W 6500K E27</t>
  </si>
  <si>
    <t>T8 18W 4100K</t>
  </si>
  <si>
    <t>T8 18W 6500K</t>
  </si>
  <si>
    <t>G13</t>
  </si>
  <si>
    <t>Количество ламп в блоке, шт</t>
  </si>
  <si>
    <t>-</t>
  </si>
  <si>
    <t xml:space="preserve"> Цветовая температура, (К)</t>
  </si>
  <si>
    <t>YJ-08142</t>
  </si>
  <si>
    <t>YJ-08144</t>
  </si>
  <si>
    <t xml:space="preserve">Tochka MR16 9W 2700K GU 5.3 скло </t>
  </si>
  <si>
    <t>LN-09532</t>
  </si>
  <si>
    <t xml:space="preserve">Tochka MR16 9W 4100K GU 5.3 скло </t>
  </si>
  <si>
    <t>LN-09534</t>
  </si>
  <si>
    <t>GL-09142</t>
  </si>
  <si>
    <t>Globe 9W 2700K E14</t>
  </si>
  <si>
    <t>T2 Spiral  7W E14 2700K</t>
  </si>
  <si>
    <t>ES-07142</t>
  </si>
  <si>
    <t>Е14</t>
  </si>
  <si>
    <t>T2 Spiral  7W E14 4100K</t>
  </si>
  <si>
    <t>ES-07144</t>
  </si>
  <si>
    <t>Е27</t>
  </si>
  <si>
    <t>T2 Spiral  15W E14 4100K</t>
  </si>
  <si>
    <t>ES-15144</t>
  </si>
  <si>
    <t>HB-85274</t>
  </si>
  <si>
    <t>HB-85276</t>
  </si>
  <si>
    <t>HB-45274</t>
  </si>
  <si>
    <t>HB-55272</t>
  </si>
  <si>
    <t>R7S/U-4100</t>
  </si>
  <si>
    <t>R7S/T3 flood light 25W 4100K</t>
  </si>
  <si>
    <t>T4 fullspiral 45W 4100K E27</t>
  </si>
  <si>
    <t>T4 fullspiral 55W 2700K E27</t>
  </si>
  <si>
    <t>180/240</t>
  </si>
  <si>
    <t>R7S</t>
  </si>
  <si>
    <t>Вольфрамово-галогенная лампа с дихроидним отражателем</t>
  </si>
  <si>
    <t>Низковольтные</t>
  </si>
  <si>
    <t>MR 16 20W 12V GU5.3</t>
  </si>
  <si>
    <t>SG-02016</t>
  </si>
  <si>
    <t>12V</t>
  </si>
  <si>
    <t>MR 16 50W 12V GU5.3</t>
  </si>
  <si>
    <t>Сетевого напряжения</t>
  </si>
  <si>
    <t>230V</t>
  </si>
  <si>
    <t>MR 16 35W 230V GU5.3</t>
  </si>
  <si>
    <t>SG-35162</t>
  </si>
  <si>
    <t>MR 16 50W 230V GU5.3</t>
  </si>
  <si>
    <t>MR 16 35W 230V GU10</t>
  </si>
  <si>
    <t>SG-03510</t>
  </si>
  <si>
    <t>GU10</t>
  </si>
  <si>
    <t>MR 16 50W 230V GU10</t>
  </si>
  <si>
    <t>Капсульная вольфрамово-галогенная лампа</t>
  </si>
  <si>
    <t>G4 10W 12V</t>
  </si>
  <si>
    <t>SG-01004</t>
  </si>
  <si>
    <t>G4</t>
  </si>
  <si>
    <t>Блистер по 4 лампы G4 10W 12V</t>
  </si>
  <si>
    <t>SG-11004</t>
  </si>
  <si>
    <t>100 блистеров</t>
  </si>
  <si>
    <t>G4 20W 12V</t>
  </si>
  <si>
    <t>SG-02004</t>
  </si>
  <si>
    <t>G4 35W 12V</t>
  </si>
  <si>
    <t>SG-03504</t>
  </si>
  <si>
    <t>Блистер по 4 лампы G4 35W 12V</t>
  </si>
  <si>
    <t>SG-13504</t>
  </si>
  <si>
    <t>GY6,35 20W 12V</t>
  </si>
  <si>
    <t>SG-02053</t>
  </si>
  <si>
    <t>GY6,35</t>
  </si>
  <si>
    <t>GY6,35 35W 12V</t>
  </si>
  <si>
    <t>SG-03553</t>
  </si>
  <si>
    <t>G9 40W 230V</t>
  </si>
  <si>
    <t>SG-04009</t>
  </si>
  <si>
    <t>G9</t>
  </si>
  <si>
    <t>Блистер по 4 лампы G9 40W 230V</t>
  </si>
  <si>
    <t>SG-14009</t>
  </si>
  <si>
    <t>G9 60W 230V</t>
  </si>
  <si>
    <t>SG-06009</t>
  </si>
  <si>
    <t>Блистер по 4 лампы G9 60W 230V</t>
  </si>
  <si>
    <t>SG-16009</t>
  </si>
  <si>
    <t>Линейная вольфрамово-галогенная лампа</t>
  </si>
  <si>
    <t>R7S 78mm 100W</t>
  </si>
  <si>
    <t>SG-10078</t>
  </si>
  <si>
    <t>J78</t>
  </si>
  <si>
    <t>Блистер по 3 лампы R7S 78mm 100W</t>
  </si>
  <si>
    <t>SG-10178</t>
  </si>
  <si>
    <t>R7S 78mm 150W</t>
  </si>
  <si>
    <t>SG-15078</t>
  </si>
  <si>
    <t>Блистер по 3 лампы R7S 78mm 150W</t>
  </si>
  <si>
    <t>SG-15178</t>
  </si>
  <si>
    <t>R7S 118mm 150W</t>
  </si>
  <si>
    <t>SG-15018</t>
  </si>
  <si>
    <t>J118</t>
  </si>
  <si>
    <t>Блистер по 3 лампы R7S 118mm 150W</t>
  </si>
  <si>
    <t>SG-15118</t>
  </si>
  <si>
    <t>R7S 118mm 200W</t>
  </si>
  <si>
    <t>SG-20018</t>
  </si>
  <si>
    <t>Блистер по 3 лампы R7S 118mm 200W</t>
  </si>
  <si>
    <t>SG-20118</t>
  </si>
  <si>
    <t>R7S 118mm 300W</t>
  </si>
  <si>
    <t>SG-30018</t>
  </si>
  <si>
    <t>Блистер по 3 лампы R7S 118mm 300W</t>
  </si>
  <si>
    <t>SG-30118</t>
  </si>
  <si>
    <t>Кол-во светодиодов на 1м</t>
  </si>
  <si>
    <t>LED Лампа MR16 4.8W GU5.3 6500K</t>
  </si>
  <si>
    <t>LED-HP-GU5.3/65</t>
  </si>
  <si>
    <t>3 High Power</t>
  </si>
  <si>
    <t xml:space="preserve"> 6500K</t>
  </si>
  <si>
    <t>LED Лампа MR16  4.8W GU5.3 2700K</t>
  </si>
  <si>
    <t>LED-HP-GU5.3/27</t>
  </si>
  <si>
    <t xml:space="preserve"> 2700K</t>
  </si>
  <si>
    <t>Reflector R39 3W E14 4100K</t>
  </si>
  <si>
    <t>LED-R39-E14/41</t>
  </si>
  <si>
    <t xml:space="preserve"> 4100K</t>
  </si>
  <si>
    <t>G45 3W E14 4100K</t>
  </si>
  <si>
    <t>LED-G45-E14/41</t>
  </si>
  <si>
    <t>Мощность на 1м (W)</t>
  </si>
  <si>
    <t>IP защита</t>
  </si>
  <si>
    <t>Вложенность в ящике, шт</t>
  </si>
  <si>
    <t>Длина ленты, м</t>
  </si>
  <si>
    <t>Cветодиодная лента</t>
  </si>
  <si>
    <t>В рулонах (цена за метр)</t>
  </si>
  <si>
    <t>LED 3528, 60 диодов/м,10м,IP20, 12V, 4100K</t>
  </si>
  <si>
    <t>LED/ROLL-10m/4100K</t>
  </si>
  <si>
    <t>4.8/m</t>
  </si>
  <si>
    <t>60 (SMD3528)</t>
  </si>
  <si>
    <t>10м</t>
  </si>
  <si>
    <t>LED 3528, 60 диодов/м, 10м,IP20, 12V, 2700K</t>
  </si>
  <si>
    <t>LED/ROLL-10m/2700K</t>
  </si>
  <si>
    <t>LED 3528, 60 диодов/м, 10м,RGB IP20, 12V</t>
  </si>
  <si>
    <t>LED/ROLL-10m/RGB</t>
  </si>
  <si>
    <t>RGB</t>
  </si>
  <si>
    <t>Наборы (цена за набор)</t>
  </si>
  <si>
    <t>LED 3528, 60 диодов/м, 1м, 12V, блок питания 12W</t>
  </si>
  <si>
    <t>LED/SET-1m/2700K</t>
  </si>
  <si>
    <t>1м</t>
  </si>
  <si>
    <t>LED/SET-1m/4100K</t>
  </si>
  <si>
    <t>LED 3528, 60 диодов/м, 1.5м, 12V, блок питания 12W</t>
  </si>
  <si>
    <t>LED/SET-1.5m/2700K</t>
  </si>
  <si>
    <t>1.5м</t>
  </si>
  <si>
    <t>LED/SET-1.5m/4100K</t>
  </si>
  <si>
    <t>LED 3528, 60 диодов/м, 2.7м, 12V, блок питания 24W</t>
  </si>
  <si>
    <t>LED/SET-2.7m/2700K</t>
  </si>
  <si>
    <t>2.7м</t>
  </si>
  <si>
    <t>LED/SET-2.7m/4100K</t>
  </si>
  <si>
    <t>LED 3528, 60 диодов/м, 5м, 12V, блок питания 24W</t>
  </si>
  <si>
    <t>LED/SET-5m/2700K</t>
  </si>
  <si>
    <t>5м</t>
  </si>
  <si>
    <t>LED/SET-5m/4100K</t>
  </si>
  <si>
    <t>Цветовая температура, (К)</t>
  </si>
  <si>
    <t>Угол обнаружения, градусы</t>
  </si>
  <si>
    <t>Расстояние обнаружения, м</t>
  </si>
  <si>
    <t>Высота установки, м</t>
  </si>
  <si>
    <t>Скорость обнаружения объектов, м/с</t>
  </si>
  <si>
    <t>IР защита</t>
  </si>
  <si>
    <t>Максимальная нагрузка, Вт.</t>
  </si>
  <si>
    <t>Количество датчиков в ящике, шт</t>
  </si>
  <si>
    <t>360°</t>
  </si>
  <si>
    <t>2.2-4м</t>
  </si>
  <si>
    <t>0.6-1.5м/с</t>
  </si>
  <si>
    <t>IP20</t>
  </si>
  <si>
    <t>1200Вт</t>
  </si>
  <si>
    <t>макс.6м</t>
  </si>
  <si>
    <t>ST-41WCS</t>
  </si>
  <si>
    <t>ST-01BWS</t>
  </si>
  <si>
    <t>160°</t>
  </si>
  <si>
    <t>4-9м</t>
  </si>
  <si>
    <t>1-1.8м</t>
  </si>
  <si>
    <t>600Вт</t>
  </si>
  <si>
    <t>ST-08WWS</t>
  </si>
  <si>
    <t>180°</t>
  </si>
  <si>
    <t>макс.12м</t>
  </si>
  <si>
    <t>1.8-2.5м</t>
  </si>
  <si>
    <t>IP44</t>
  </si>
  <si>
    <t>ST-10AWS</t>
  </si>
  <si>
    <t>ST-38WCS</t>
  </si>
  <si>
    <t>ST-450LH</t>
  </si>
  <si>
    <t>120°</t>
  </si>
  <si>
    <t>макс.9м</t>
  </si>
  <si>
    <t>2-3.5м</t>
  </si>
  <si>
    <t>IP33</t>
  </si>
  <si>
    <t>60Вт</t>
  </si>
  <si>
    <t>ST-302PC</t>
  </si>
  <si>
    <t>ST-303WSR</t>
  </si>
  <si>
    <t>ST-24WCS</t>
  </si>
  <si>
    <t>100°х360°</t>
  </si>
  <si>
    <t>макс.8м</t>
  </si>
  <si>
    <t>800Вт</t>
  </si>
  <si>
    <t>Размер доски, см</t>
  </si>
  <si>
    <t>Количество в ящике, шт</t>
  </si>
  <si>
    <t>LED-панель</t>
  </si>
  <si>
    <t>MY-A2PSW</t>
  </si>
  <si>
    <t>58*42</t>
  </si>
  <si>
    <t>Подставки к LED-панелям</t>
  </si>
  <si>
    <t>MY-AТ02</t>
  </si>
  <si>
    <t>Флуоресцентный маркер</t>
  </si>
  <si>
    <t>Флуоресцентный маркер (белый, желтый, зеленый, синий)</t>
  </si>
  <si>
    <t>MY-FM01</t>
  </si>
  <si>
    <t>T5 Spiral 85W 4100K E27</t>
  </si>
  <si>
    <t>T5 Spiral 85W 6500K E27</t>
  </si>
  <si>
    <t>R63 15W 4100K E27 frosted</t>
  </si>
  <si>
    <t>R6-15274(F)</t>
  </si>
  <si>
    <t>Candle Twisted 9W 4100K E14</t>
  </si>
  <si>
    <t>CT-09144</t>
  </si>
  <si>
    <t xml:space="preserve">T4 fullspiral 65W 6500K  E40 </t>
  </si>
  <si>
    <t>HB-65406</t>
  </si>
  <si>
    <t>220V</t>
  </si>
  <si>
    <t>G4 35W 220V</t>
  </si>
  <si>
    <t>R39 220V E14 42W</t>
  </si>
  <si>
    <t>SG-R39/42/220</t>
  </si>
  <si>
    <t xml:space="preserve">Candle Tailed 42W 220V E14 clear </t>
  </si>
  <si>
    <t>Candle Tailed 42W 220V E14 frosted</t>
  </si>
  <si>
    <t>Candle  42W 220V E14 clear</t>
  </si>
  <si>
    <t>Candle  42W 220V E14 frosted</t>
  </si>
  <si>
    <t>LN-09142</t>
  </si>
  <si>
    <t>LN-09144</t>
  </si>
  <si>
    <t xml:space="preserve">T2 Spiral 9W 2700K E14 </t>
  </si>
  <si>
    <t xml:space="preserve">T2 Spiral 9W 4100K E14 </t>
  </si>
  <si>
    <t xml:space="preserve">T2 Spiral 8W 2700K E14 </t>
  </si>
  <si>
    <t xml:space="preserve">T2 Spiral 8W 4100K E14 </t>
  </si>
  <si>
    <t>LN-15142</t>
  </si>
  <si>
    <t>LN-15144</t>
  </si>
  <si>
    <t>LED-панель формат A2</t>
  </si>
  <si>
    <t>Подставка металлическая</t>
  </si>
  <si>
    <t>T2 Spiral 15W 2700K E14</t>
  </si>
  <si>
    <t>T2 Spiral 15W 4100K E14</t>
  </si>
  <si>
    <t>MR16</t>
  </si>
  <si>
    <t>4100К</t>
  </si>
  <si>
    <t>2700К</t>
  </si>
  <si>
    <t>SMD5630 (8pcs)</t>
  </si>
  <si>
    <t>SMD5050 (15pcs)</t>
  </si>
  <si>
    <t>А60</t>
  </si>
  <si>
    <t>Globe 10W 2700K E14</t>
  </si>
  <si>
    <t>GL-10142</t>
  </si>
  <si>
    <t>Globe 10W 4100K E14</t>
  </si>
  <si>
    <t>GL-10144</t>
  </si>
  <si>
    <t>GL-10274</t>
  </si>
  <si>
    <t>Globe 10W 4100K E27</t>
  </si>
  <si>
    <t>LN-13232</t>
  </si>
  <si>
    <t>PLS 13W 2700K G23</t>
  </si>
  <si>
    <t>Датчики руху</t>
  </si>
  <si>
    <t>Стельові</t>
  </si>
  <si>
    <t>макс. 6 (&lt;24^)</t>
  </si>
  <si>
    <t>Датчик руху «НЛО міні 1D» чорний</t>
  </si>
  <si>
    <t>ST-05A BLACK</t>
  </si>
  <si>
    <t>Датчик руху «НЛО міні 3D»</t>
  </si>
  <si>
    <t>ST-05B</t>
  </si>
  <si>
    <t>макс. 12 (&lt;24^)</t>
  </si>
  <si>
    <t>Датчик руху  360`, макс.6 м, IP20  "ТОЧКА"</t>
  </si>
  <si>
    <t>Датчик руху «Точка XL»</t>
  </si>
  <si>
    <t>ST-42</t>
  </si>
  <si>
    <t>Настінні</t>
  </si>
  <si>
    <t>Датчик руху 180`, макс.12 м, IP44   "КУБ"</t>
  </si>
  <si>
    <t>Датчик руху «Куб модерн» білий</t>
  </si>
  <si>
    <t>ST-12 WHITE</t>
  </si>
  <si>
    <t>max.12 (&lt;24^)</t>
  </si>
  <si>
    <t>Датчик руху «Куб модерн» чорний</t>
  </si>
  <si>
    <t>ST-12 BLACK</t>
  </si>
  <si>
    <t>Датчик руху «Куля NEW» чорний</t>
  </si>
  <si>
    <t>ST-09B BLACK</t>
  </si>
  <si>
    <t>Датчик руху 180`, макс.12 м, IP44  "ГАЧОК"</t>
  </si>
  <si>
    <t>Датчик руху «Гачок» чорний</t>
  </si>
  <si>
    <t>ST-10A BLACK</t>
  </si>
  <si>
    <t>макс.12</t>
  </si>
  <si>
    <t>Датчик руху «Кутовий»</t>
  </si>
  <si>
    <t>ST-13B</t>
  </si>
  <si>
    <t>270°</t>
  </si>
  <si>
    <t>Датчик руху 180`, макс.12 м, IP44    "TV"</t>
  </si>
  <si>
    <t>Датчик руху 160`, 4-9 м, IP20    "РОЗЕТКА"</t>
  </si>
  <si>
    <t>Датчик руху «Розетка модерн»</t>
  </si>
  <si>
    <t>ST-30A</t>
  </si>
  <si>
    <t>макс. 9 (&lt;24^)</t>
  </si>
  <si>
    <t>200Вт</t>
  </si>
  <si>
    <t>З цоколем</t>
  </si>
  <si>
    <t>Датчик руху з цоколем Е27, 120`, макс.9 м, IP33</t>
  </si>
  <si>
    <t>Вимикач сутінковий</t>
  </si>
  <si>
    <t>Вимикач сутінковий «Малий»</t>
  </si>
  <si>
    <t>ST-301 GREEN</t>
  </si>
  <si>
    <t>сила струму 6А</t>
  </si>
  <si>
    <t>IP65</t>
  </si>
  <si>
    <t>Вимикач сутінковий, 10А, IP44</t>
  </si>
  <si>
    <t xml:space="preserve">Вимикач сутінковий «10A NEW» </t>
  </si>
  <si>
    <t>ST-307(10)</t>
  </si>
  <si>
    <t>сила струму 10А</t>
  </si>
  <si>
    <t>Вимикач сутінковий, 25А, IP44</t>
  </si>
  <si>
    <t>сила струму 25А</t>
  </si>
  <si>
    <t xml:space="preserve">Вимикач сутінковий «25A NEW» </t>
  </si>
  <si>
    <t>ST-307(25)</t>
  </si>
  <si>
    <t>Вимикач сутінковий «Універсальний» 25А</t>
  </si>
  <si>
    <t>ST-312</t>
  </si>
  <si>
    <t>Універсальний</t>
  </si>
  <si>
    <t>Датчик руху універсальний 100х360`, макс.8 м, IP44</t>
  </si>
  <si>
    <t>Світильники, плафони</t>
  </si>
  <si>
    <t>Датчик руху «Світильник»</t>
  </si>
  <si>
    <t>ST-707</t>
  </si>
  <si>
    <t>1-5м (радiус)</t>
  </si>
  <si>
    <t>1.5-2.5м</t>
  </si>
  <si>
    <t>2x40W E14</t>
  </si>
  <si>
    <t>Датчик руху «Плафон» білий</t>
  </si>
  <si>
    <t>ST-69 WHITE</t>
  </si>
  <si>
    <t>макс.9м (&lt;24^)</t>
  </si>
  <si>
    <t>1.8-2м</t>
  </si>
  <si>
    <t>&lt;60W E27</t>
  </si>
  <si>
    <t>Датчик руху «Плафон» чорний</t>
  </si>
  <si>
    <t>ST-69 BLACK</t>
  </si>
  <si>
    <t>Датчик руху «Плафон #» білий</t>
  </si>
  <si>
    <t>ST-69-2 WHITE</t>
  </si>
  <si>
    <t>Датчик руху «Плафон #» чорний</t>
  </si>
  <si>
    <t>ST-69-2 BLACK</t>
  </si>
  <si>
    <t>Прожектор с датчиком  движения</t>
  </si>
  <si>
    <t>EUROELECTRIC Прожектор с датчиком  движения 180`, 4-9 м, IP64</t>
  </si>
  <si>
    <t>ST-500BH</t>
  </si>
  <si>
    <t>500Вт</t>
  </si>
  <si>
    <t>R50 4W E14 2700K Ceramic frost cover</t>
  </si>
  <si>
    <t>LED-R50-4W/2700</t>
  </si>
  <si>
    <t>G105 5,5W E27 2700К</t>
  </si>
  <si>
    <t>LED-G105-5.5W/2700</t>
  </si>
  <si>
    <t>G120 9W E27 2700К</t>
  </si>
  <si>
    <t>LED-G120-9W/2700</t>
  </si>
  <si>
    <t>G120 9W E27 4100К</t>
  </si>
  <si>
    <t>LED-G120-9W/4100</t>
  </si>
  <si>
    <t>SMD2835</t>
  </si>
  <si>
    <t>R50 E14 42W 230V clear</t>
  </si>
  <si>
    <t>R50 E14 42W 230V frost</t>
  </si>
  <si>
    <t>R63 E27 42W 230V clear</t>
  </si>
  <si>
    <t>R63 E27 42W 230V frost</t>
  </si>
  <si>
    <t>G45 E27 42W 230V clear</t>
  </si>
  <si>
    <t>G45 E27 42W 230V frosted</t>
  </si>
  <si>
    <t>G45 E14 42W 230V clear</t>
  </si>
  <si>
    <t>G45 E14 42W 230V frosted</t>
  </si>
  <si>
    <t>A60 E27 70W 230V clear</t>
  </si>
  <si>
    <t>A60 E27 70W 230V frosted</t>
  </si>
  <si>
    <t>R7S 189mm 1000W 230V</t>
  </si>
  <si>
    <t>J189</t>
  </si>
  <si>
    <t>MR11 G4 20W 230V</t>
  </si>
  <si>
    <t>MR11 G4 35W 230V</t>
  </si>
  <si>
    <t>GY6.35 35W 230V</t>
  </si>
  <si>
    <t>T8 LED</t>
  </si>
  <si>
    <t>LED-T8-9W/4100</t>
  </si>
  <si>
    <t>SMD3528/88pcs</t>
  </si>
  <si>
    <t>LED-T8-9W/6500</t>
  </si>
  <si>
    <t>6500К</t>
  </si>
  <si>
    <t>LED-T8-18W/4100</t>
  </si>
  <si>
    <t>SMD2835/88pcs</t>
  </si>
  <si>
    <t>LED-T8-18W/6500</t>
  </si>
  <si>
    <t>T8 9W 4100K</t>
  </si>
  <si>
    <t>T8 9W 6500K</t>
  </si>
  <si>
    <t>LED-CW-4W/4100</t>
  </si>
  <si>
    <t>Candle on wind 4W E14 4100К</t>
  </si>
  <si>
    <t>LED-G50-6W/E14/2700</t>
  </si>
  <si>
    <t>LED-G50-6W/E27/2700</t>
  </si>
  <si>
    <t>G50 6W E14 2700К</t>
  </si>
  <si>
    <t>G50 6W E27 2700К</t>
  </si>
  <si>
    <t>LED-G60-7W/E27/2700</t>
  </si>
  <si>
    <t>LED-G60-7W/E27/4100</t>
  </si>
  <si>
    <t>G60 7W E27 2700К</t>
  </si>
  <si>
    <t>G60 7W E27 4100К</t>
  </si>
  <si>
    <t>LED-A60-7W/2700(ceram)</t>
  </si>
  <si>
    <t>LED-A60-8W/2700(alum)</t>
  </si>
  <si>
    <t>LED-A60-8W/4100(plast)</t>
  </si>
  <si>
    <t>A60 7W E27 2700К</t>
  </si>
  <si>
    <t>A60 8W E27 2700К</t>
  </si>
  <si>
    <t>A60 8W E27 4100К</t>
  </si>
  <si>
    <t>A60 9W E27 2700К</t>
  </si>
  <si>
    <t>A60 10W E27 2700К</t>
  </si>
  <si>
    <t>A60 10W E27 4100К</t>
  </si>
  <si>
    <t>LED-A60-9W/2700(ceram)</t>
  </si>
  <si>
    <t>LED-A60-10W/2700(alum)</t>
  </si>
  <si>
    <t>LED-A60-10W/4100(alum)</t>
  </si>
  <si>
    <t>LED-A60-10W/2700(plast)</t>
  </si>
  <si>
    <t>LED-A60-10W/4100(plast)</t>
  </si>
  <si>
    <t>LED-A60-11W/4100(ceram)</t>
  </si>
  <si>
    <t>A60 11W E27 4100К</t>
  </si>
  <si>
    <t xml:space="preserve">ЛИМИТИРОВАННАЯ СЕРИЯ </t>
  </si>
  <si>
    <t>HB-05142</t>
  </si>
  <si>
    <t>HB-05274</t>
  </si>
  <si>
    <t>HB-11142</t>
  </si>
  <si>
    <t>HB-11144</t>
  </si>
  <si>
    <t>HB-11274</t>
  </si>
  <si>
    <t>HB-13142</t>
  </si>
  <si>
    <t>HB-13274</t>
  </si>
  <si>
    <t>HB-15142</t>
  </si>
  <si>
    <t>HB-15144</t>
  </si>
  <si>
    <t>HB-20272</t>
  </si>
  <si>
    <t>HB-25272</t>
  </si>
  <si>
    <t>HB-33272</t>
  </si>
  <si>
    <t>T2 5W 2700K E14 Limited</t>
  </si>
  <si>
    <t>T2 5W 4100K E27 Limited</t>
  </si>
  <si>
    <t>T2 11W 2700K E14 Limited</t>
  </si>
  <si>
    <t>T2 11W 4100K E14 Limited</t>
  </si>
  <si>
    <t>T2 11W 4100K E27 Limited</t>
  </si>
  <si>
    <t>T2 13W 2700K E14 Limited</t>
  </si>
  <si>
    <t>T2 13W 4100K E27 Limited</t>
  </si>
  <si>
    <t>T2 15W 2700K E14 Limited</t>
  </si>
  <si>
    <t>T2 15W 4100K E14 Limited</t>
  </si>
  <si>
    <t>T2 20W 2700K E27 Limited</t>
  </si>
  <si>
    <t>T2 25W 2700K E27 Limited</t>
  </si>
  <si>
    <t>T3 33W 2700K E27 Limited</t>
  </si>
  <si>
    <t>LED-SMD-05533</t>
  </si>
  <si>
    <t>LED-SMD-05534</t>
  </si>
  <si>
    <t>LED-SMD-05536</t>
  </si>
  <si>
    <t>LED-SMD-05104</t>
  </si>
  <si>
    <t>LED-SMD-06533</t>
  </si>
  <si>
    <t>LED-SMD-06103</t>
  </si>
  <si>
    <t>New MR16 GU5.3 5W 3000K 220V</t>
  </si>
  <si>
    <t>New MR16 GU5.3 5W 4200K 220V</t>
  </si>
  <si>
    <t>New MR16 GU5.3 5W 6000K 220V</t>
  </si>
  <si>
    <t>New MR16 GU10 5W 4200K 220V</t>
  </si>
  <si>
    <t>New MR16 GU5.3 6W 3000K 220V</t>
  </si>
  <si>
    <t>New MR16 GU10 6W 3000K 220V</t>
  </si>
  <si>
    <t>3000К</t>
  </si>
  <si>
    <t>4200К</t>
  </si>
  <si>
    <t>6000К</t>
  </si>
  <si>
    <t>SMD3528</t>
  </si>
  <si>
    <t>NNG-R50/42/E14(С)</t>
  </si>
  <si>
    <t>NNG-R50/42/E14(F)</t>
  </si>
  <si>
    <t>NNG-R63/42/E27(С)</t>
  </si>
  <si>
    <t>NNG-R63/42/E27(F)</t>
  </si>
  <si>
    <t>NNG-CL/42/220(C)</t>
  </si>
  <si>
    <t>NNG-CL/42/220(F)</t>
  </si>
  <si>
    <t>NNG-G45/42/E14(C)</t>
  </si>
  <si>
    <t>NNG-G45/42/E14(F)</t>
  </si>
  <si>
    <t>NNG-G45/42/E27(C)</t>
  </si>
  <si>
    <t>NNG-G45/42/E27(F)</t>
  </si>
  <si>
    <t>NNG-A60/70/E27(C)</t>
  </si>
  <si>
    <t>NNG-A60/70/E27(F)</t>
  </si>
  <si>
    <t>NNG-CLT/42/220(C)</t>
  </si>
  <si>
    <t>NNG-CLT/42/220(F)</t>
  </si>
  <si>
    <t>NNG-MR11/35/230</t>
  </si>
  <si>
    <t>NNG-GY6.35/35/230</t>
  </si>
  <si>
    <t>NNG-G4/35/230</t>
  </si>
  <si>
    <t>NNG-05010</t>
  </si>
  <si>
    <t>NNG-MR11/20/230</t>
  </si>
  <si>
    <t>LED Globe</t>
  </si>
  <si>
    <t>DIP</t>
  </si>
  <si>
    <t>MR16 2.2W DIP36 GU5.3 2700K</t>
  </si>
  <si>
    <t>LED-DIP36-GU5.3/27</t>
  </si>
  <si>
    <t>36 DIP</t>
  </si>
  <si>
    <t>MR16 3.8W DIP60 GU5.3 6500K</t>
  </si>
  <si>
    <t>LED-DIP60-GU5.3/65</t>
  </si>
  <si>
    <t>60 DIP</t>
  </si>
  <si>
    <t>MR16 GU5.3 220V 5.5W 4100K</t>
  </si>
  <si>
    <t>LED-SMD-5,5534</t>
  </si>
  <si>
    <t>MR16 GU5.3 12V 5.5W 4100K</t>
  </si>
  <si>
    <t>LED-SMD-5,5534(12)</t>
  </si>
  <si>
    <t>MR16 GU5.3 220V 7,5W Alum 3000K</t>
  </si>
  <si>
    <t>LED-SMD-7,5533</t>
  </si>
  <si>
    <t>MR16 GU5.3 220V 6.5W 3000K</t>
  </si>
  <si>
    <t>LED-SMD-6,5533</t>
  </si>
  <si>
    <t>MR16 GU5.3 220V 6.5W 4100K</t>
  </si>
  <si>
    <t>LED-SMD-6,5534</t>
  </si>
  <si>
    <t>MR16 GU10 220V 6.5W 3000K</t>
  </si>
  <si>
    <t>LED-SMD-6,5103</t>
  </si>
  <si>
    <t xml:space="preserve"> MR16 GU10 220V 6.5W 4100K
</t>
  </si>
  <si>
    <t>LED-SMD-6,5104</t>
  </si>
  <si>
    <t>Диаметр, мм и размер выреза, мм</t>
  </si>
  <si>
    <t>Светодиоды</t>
  </si>
  <si>
    <t>LED Panel</t>
  </si>
  <si>
    <t>LED Panel (кругл.) 4W 3000K 220V</t>
  </si>
  <si>
    <t>Dia.106
Cut: 90</t>
  </si>
  <si>
    <t>AC 175-250V</t>
  </si>
  <si>
    <t>SMD</t>
  </si>
  <si>
    <t>LED Panel (кругл.) 4W 4000K 220V</t>
  </si>
  <si>
    <t>LED-PLR-4/4</t>
  </si>
  <si>
    <t>LED Panel (кругл.) 6W 4000K 220V</t>
  </si>
  <si>
    <t>LED Panel (кругл.) 9W 3000K 220V</t>
  </si>
  <si>
    <t>LED-PLR-9/3</t>
  </si>
  <si>
    <t>Dia.145
Cut: 130</t>
  </si>
  <si>
    <t>LED Panel (кругл.) 12W 3000K 220V</t>
  </si>
  <si>
    <t>LED Panel (кругл.) 12W 4000K 220V</t>
  </si>
  <si>
    <t>LED Panel (кругл.) 15W 3000K 220V</t>
  </si>
  <si>
    <t>LED-PLR-15/3</t>
  </si>
  <si>
    <t>Dia.200
Cut: 185</t>
  </si>
  <si>
    <t>LED Panel (кругл.) 18W 3000K 220V</t>
  </si>
  <si>
    <t>LED-PLR-18/3</t>
  </si>
  <si>
    <t>Dia.240
Cut: 225</t>
  </si>
  <si>
    <t>LED-PLR-18/4</t>
  </si>
  <si>
    <t>LED Panel (кругл.) 21W 3000K 220V</t>
  </si>
  <si>
    <t>LED-PLR-21/3</t>
  </si>
  <si>
    <t>Dia.300
Cut: 280</t>
  </si>
  <si>
    <t>LED Panel (кругл.) 21W 4000K 220V</t>
  </si>
  <si>
    <t>LED-PLR-21/4</t>
  </si>
  <si>
    <t>LED Panel (квадр.) 4W 3000K 220V</t>
  </si>
  <si>
    <t>LED Panel (квадр.) 4W 4000K 220V</t>
  </si>
  <si>
    <t>LED Panel (квадр.) 6W 3000K 220V</t>
  </si>
  <si>
    <t>120*120
Cut: 105*105</t>
  </si>
  <si>
    <t>LED Panel (квадр.) 6W 4000K 220V</t>
  </si>
  <si>
    <t>LED-PLS-6/4</t>
  </si>
  <si>
    <t>LED Panel (квадр.) 12W 3000K 220V</t>
  </si>
  <si>
    <t>LED Panel (квадр.) 12W 4000K 220V</t>
  </si>
  <si>
    <t>LED Panel (квадр.) 18W 3000K 220V</t>
  </si>
  <si>
    <t>LED-PLS-18/3</t>
  </si>
  <si>
    <t>220*220
Cut: 200*200</t>
  </si>
  <si>
    <t>LED Panel (квадр.) 18W 4000K 220V</t>
  </si>
  <si>
    <t>LED-PLS-18/4</t>
  </si>
  <si>
    <t>LED Panel (квадр.) 18W 5700K 220V</t>
  </si>
  <si>
    <t>LED-PLS-18/5</t>
  </si>
  <si>
    <t>LED Panel (кругл.) 6W 3000K 220V скло</t>
  </si>
  <si>
    <t>LED-PLR-6/3(скло)</t>
  </si>
  <si>
    <t>Dia.97
Cut: 80</t>
  </si>
  <si>
    <t>LED Panel (квадр.) 6W 3000K 220V скло</t>
  </si>
  <si>
    <t>LED-PLS-6/3(скло)</t>
  </si>
  <si>
    <t>100*100
Cut: 80*80</t>
  </si>
  <si>
    <t>LED Panel (квадр.) 6W 4000K 220V скло</t>
  </si>
  <si>
    <t>LED-PLS-6/4(скло)</t>
  </si>
  <si>
    <t>LED Panel (кругл.) 6W 3000K 220V</t>
  </si>
  <si>
    <t>LED Panel (кругл.) 18W 4000K 220V</t>
  </si>
  <si>
    <t>Серия LED Turbo</t>
  </si>
  <si>
    <t>LED-G45-05144(T)</t>
  </si>
  <si>
    <t>LED-G45-6,5144(T)</t>
  </si>
  <si>
    <t>LED-CW-06143(T)</t>
  </si>
  <si>
    <t>LED-A60-11273(T)</t>
  </si>
  <si>
    <t>LED-A60-12273(T)</t>
  </si>
  <si>
    <t>LED-A60-12274(T)</t>
  </si>
  <si>
    <t>LED-R63-08273(T)</t>
  </si>
  <si>
    <t>LED-R63-11273(T)</t>
  </si>
  <si>
    <t>LED-R63-11274(T)</t>
  </si>
  <si>
    <t>LED-R50-06143(T)</t>
  </si>
  <si>
    <t>LED-R50-07143(T)</t>
  </si>
  <si>
    <t>LED-GL-15273(T)</t>
  </si>
  <si>
    <t>LED TURBO G45 5W E14 4000K</t>
  </si>
  <si>
    <t>LED TURBO G45 6,5W E14 4000K</t>
  </si>
  <si>
    <t>LED TURBO Candle Tailed 6W E14 3000K</t>
  </si>
  <si>
    <t>LED TURBO A60 11W E27 3000K</t>
  </si>
  <si>
    <t>LED TURBO A60 12W E27 3000K</t>
  </si>
  <si>
    <t>LED TURBO A60 12W E27 4000K</t>
  </si>
  <si>
    <t>LED TURBO R63 8W E27 3000K</t>
  </si>
  <si>
    <t>LED TURBO R63 11W E27 3000K</t>
  </si>
  <si>
    <t>LED TURBO R63 11W E27 4000K</t>
  </si>
  <si>
    <t>LED TURBO R50 6W E14 3000K</t>
  </si>
  <si>
    <t>LED TURBO R50 7W E14 3000K</t>
  </si>
  <si>
    <t>LED TURBO Globe G95 15W E27 3000K</t>
  </si>
  <si>
    <t>LED ceramic A55 4W E27 3000K (100)</t>
  </si>
  <si>
    <t>LED-A55-04273(G)</t>
  </si>
  <si>
    <t>LED ceramic A55 4W E27 4200K (100)</t>
  </si>
  <si>
    <t>LED-A55-04274(G)</t>
  </si>
  <si>
    <t>PLS 9W 4100K 2G7 (50)</t>
  </si>
  <si>
    <t>LN-092G7</t>
  </si>
  <si>
    <t>2G7</t>
  </si>
  <si>
    <t>LED-CL-06144(D)</t>
  </si>
  <si>
    <t>LED-R50-09144(B)</t>
  </si>
  <si>
    <t>LED-A65-13272(B)</t>
  </si>
  <si>
    <t>Серия LED Bohemia</t>
  </si>
  <si>
    <t>LED BOHEMIA R50 9W E14 4200K</t>
  </si>
  <si>
    <t>LED BOHEMIA A65 13W E27 3000K</t>
  </si>
  <si>
    <t>LED-CL-06273(T)</t>
  </si>
  <si>
    <t>LED-CL-06274(T)</t>
  </si>
  <si>
    <t>LED-CL-06143(T)clear</t>
  </si>
  <si>
    <t>LED-CL-06144(T)clear</t>
  </si>
  <si>
    <t>LED TURBO Candle 6W E27 3000K</t>
  </si>
  <si>
    <t>LED TURBO Candle 6W E27 4000K</t>
  </si>
  <si>
    <t>LED TURBO Candle Clear 6W E14 3000K</t>
  </si>
  <si>
    <t>LED TURBO Candle Clear 6W E14 4000K</t>
  </si>
  <si>
    <t>CL-40142(deco)</t>
  </si>
  <si>
    <t>CW-40142(deco)</t>
  </si>
  <si>
    <t>GL-60272(deco)</t>
  </si>
  <si>
    <t>ST64-60272(deco)</t>
  </si>
  <si>
    <t>LED-CL-01142(deco)</t>
  </si>
  <si>
    <t>Серия ArtDeco</t>
  </si>
  <si>
    <t>LED Panel (60*60)</t>
  </si>
  <si>
    <t>EUROLAMP LED Світильник 60*60 (панель) 36W 4100K (5)</t>
  </si>
  <si>
    <t>LED-Panel-36/41</t>
  </si>
  <si>
    <t>EUROLAMP LED Світильник 60*60 (панель) 36W 6500K (5)</t>
  </si>
  <si>
    <t>LED-Panel-36/65</t>
  </si>
  <si>
    <t>LED-T8-18W/3000</t>
  </si>
  <si>
    <t>T8 18W 3000K</t>
  </si>
  <si>
    <t>SMD2835/96pcs</t>
  </si>
  <si>
    <t>LED-T8-24W/4100</t>
  </si>
  <si>
    <t>T8 24W 4100K</t>
  </si>
  <si>
    <t>SMD2835/120pcs</t>
  </si>
  <si>
    <t>T8 LED Cтекло</t>
  </si>
  <si>
    <t>LED-T8-9W/6500(скло)</t>
  </si>
  <si>
    <t>LED-T8-18W/6500(скло)</t>
  </si>
  <si>
    <t>EUROLAMP LED Лампа G65 8W E27 3000K</t>
  </si>
  <si>
    <t>LED-G65-08272(E)</t>
  </si>
  <si>
    <t>EUROLAMP LED Лампа A60 10W E27 3000K</t>
  </si>
  <si>
    <t>LED-A60-10272(E)</t>
  </si>
  <si>
    <t>EUROLAMP LED Лампа A65 13W E27 3000K</t>
  </si>
  <si>
    <t>LED-A65-13272(E)</t>
  </si>
  <si>
    <t>EUROLAMP LED Лампа MR16 3W GU5.3 3000K</t>
  </si>
  <si>
    <t>LED-SMD-03533(E)</t>
  </si>
  <si>
    <t>EUROLAMP LED Лампа MR16 7W GU5.3 3000K</t>
  </si>
  <si>
    <t>LED-SMD-07533(E)</t>
  </si>
  <si>
    <t>EUROLAMP LED Лампа MR16 7W GU5.3 4000K</t>
  </si>
  <si>
    <t>LED-SMD-07534(E)</t>
  </si>
  <si>
    <t>LED Panel New</t>
  </si>
  <si>
    <t>LED Panel (квадр.) 24W 4000K 220V</t>
  </si>
  <si>
    <t>LED-NLR-18/4(F)</t>
  </si>
  <si>
    <t>LED-NLS-18/4(F)</t>
  </si>
  <si>
    <t>LED Panel Накладные</t>
  </si>
  <si>
    <t>LED-DLS-4/3</t>
  </si>
  <si>
    <t>LED-DLS-4/4</t>
  </si>
  <si>
    <t>LED-DLS-6/3</t>
  </si>
  <si>
    <t>LED-DLS-6/4</t>
  </si>
  <si>
    <t>LED-DLS-12/3</t>
  </si>
  <si>
    <t>LED-DLS-12/4</t>
  </si>
  <si>
    <t>LED-DLS-18/4</t>
  </si>
  <si>
    <t>LED-DLS-24/4</t>
  </si>
  <si>
    <t>LED-DLR-4/3</t>
  </si>
  <si>
    <t>LED-DLR-4/4</t>
  </si>
  <si>
    <t>LED-DLR-6/3</t>
  </si>
  <si>
    <t>LED-DLR-6/4</t>
  </si>
  <si>
    <t>LED-DLR-12/3</t>
  </si>
  <si>
    <t>LED-DLR-12/4</t>
  </si>
  <si>
    <t>LED-DLR-18/4</t>
  </si>
  <si>
    <t>LED-DLR-20/4</t>
  </si>
  <si>
    <t>105, cut:95</t>
  </si>
  <si>
    <t>120, cut:110</t>
  </si>
  <si>
    <t>172,cut:162</t>
  </si>
  <si>
    <t>225,cut:210</t>
  </si>
  <si>
    <t>237,cut:227</t>
  </si>
  <si>
    <t>105,cut:95</t>
  </si>
  <si>
    <t>120,cut:106</t>
  </si>
  <si>
    <t>172,cut:155</t>
  </si>
  <si>
    <t>300,cut:282</t>
  </si>
  <si>
    <t>SMD2835 20pcs</t>
  </si>
  <si>
    <t>SMD2835 30pcs</t>
  </si>
  <si>
    <t>SMD2835 60pcs</t>
  </si>
  <si>
    <t>SMD2835 90pcs</t>
  </si>
  <si>
    <t>SMD2835 100pcs</t>
  </si>
  <si>
    <t>SMD2835 120pcs</t>
  </si>
  <si>
    <t>LED Світильник круглий накладний Downlight NEW 18W 4000K</t>
  </si>
  <si>
    <t>LED Світильник квадратний накладний Downlight NEW 18W 4000K</t>
  </si>
  <si>
    <t>LED Світильник круглий накладний Downlight NEW 24W 4000K</t>
  </si>
  <si>
    <t>LED Світильник квадратний накладний Downlight NEW 24W 4000K</t>
  </si>
  <si>
    <t>SMD5730 48pcs</t>
  </si>
  <si>
    <t>ES-10142</t>
  </si>
  <si>
    <t>ES-10144</t>
  </si>
  <si>
    <t>T2 Spiral 10W 2700K E14 (100)</t>
  </si>
  <si>
    <t>T2 Spiral 10W 4100K E14 (100)</t>
  </si>
  <si>
    <t>LED-G45-07273(T)</t>
  </si>
  <si>
    <t>LED-G45-07144(T)</t>
  </si>
  <si>
    <t>LED-G45-07143(T)</t>
  </si>
  <si>
    <t>LED TURBO G45 7W E27 3000K (50)</t>
  </si>
  <si>
    <t>LED TURBO G45 7W E14 4000K (50)</t>
  </si>
  <si>
    <t>LED TURBO G45 7W E14 3000K (50)</t>
  </si>
  <si>
    <t>SMD3529</t>
  </si>
  <si>
    <t>SMD3530</t>
  </si>
  <si>
    <t>SMD3531</t>
  </si>
  <si>
    <t>SMD3532</t>
  </si>
  <si>
    <t>SMD3533</t>
  </si>
  <si>
    <t>LED-G60-07274(T)</t>
  </si>
  <si>
    <t>LED-G60-07273(T)</t>
  </si>
  <si>
    <t>LED TURBO G60 7W E27 4000K (50)</t>
  </si>
  <si>
    <t>LED TURBO G60 7W E27 3000K (50)</t>
  </si>
  <si>
    <t>LED-G45-03142(D)</t>
  </si>
  <si>
    <t>LED-G45-03144(D)</t>
  </si>
  <si>
    <t>EUROLAMP LED Лампа "D" G45 Globe 3W E14 3000K (100)</t>
  </si>
  <si>
    <t>EUROLAMP LED Лампа "D" G45 Globe 3W E14 4100K (100)</t>
  </si>
  <si>
    <t>SG-R7S/1000/189</t>
  </si>
  <si>
    <t>NNG-02004</t>
  </si>
  <si>
    <t>SG-05010</t>
  </si>
  <si>
    <t>NNG-50162</t>
  </si>
  <si>
    <t>NNG-35162</t>
  </si>
  <si>
    <t>LED-T8-9W/4000(скло)</t>
  </si>
  <si>
    <t>LED-T8-18W/4000(скло)</t>
  </si>
  <si>
    <t>SG-05016</t>
  </si>
  <si>
    <t>Серия LED ECO "D"</t>
  </si>
  <si>
    <t>Серия LED ECO "E"</t>
  </si>
  <si>
    <t>LED-R39-05144(D)</t>
  </si>
  <si>
    <t>LED-R50-06144(D)</t>
  </si>
  <si>
    <t>LED-R63-09274(D)</t>
  </si>
  <si>
    <t>MLP-LED-A60-07274(E)</t>
  </si>
  <si>
    <t>Промо-набір EUROLAMP LED Лампа A60 7W E27 4000K акція "1+1"</t>
  </si>
  <si>
    <t>LED-A65-15274(D)</t>
  </si>
  <si>
    <t>LED-SMD-03533(D)</t>
  </si>
  <si>
    <t>LED-SMD-03534(D)</t>
  </si>
  <si>
    <t>LED-SMD-05533(D)</t>
  </si>
  <si>
    <t>LED-SMD-05534(D)</t>
  </si>
  <si>
    <t>LED-SMD-07533(D)</t>
  </si>
  <si>
    <t>LED-SMD-07534(D)</t>
  </si>
  <si>
    <t>LED-A50-07273(D)</t>
  </si>
  <si>
    <t>LED-A50-07274(D)</t>
  </si>
  <si>
    <t>LED-A60-10273(D)</t>
  </si>
  <si>
    <t>LED-A60-10274(D)</t>
  </si>
  <si>
    <t>LED-A60-12273(D)</t>
  </si>
  <si>
    <t>LED-A60-12274(D)</t>
  </si>
  <si>
    <t>LED-G45-05143(D)</t>
  </si>
  <si>
    <t>LED-G45-05144(D)</t>
  </si>
  <si>
    <t>LED-G45-05273(D)</t>
  </si>
  <si>
    <t>LED-G45-05274(D)</t>
  </si>
  <si>
    <t>LED-G45-05143(D)clear</t>
  </si>
  <si>
    <t>LED-G45-05144(D)clear</t>
  </si>
  <si>
    <t>LED-G45-05273(D)clear</t>
  </si>
  <si>
    <t>LED-G45-05274(D)clear</t>
  </si>
  <si>
    <t>LED-CL-06143(D)clear</t>
  </si>
  <si>
    <t>LED-CL-06144(D)clear</t>
  </si>
  <si>
    <t>LED-CL-06143(D)</t>
  </si>
  <si>
    <t>LED-CL-06273(D)</t>
  </si>
  <si>
    <t>LED-CL-06274(D)</t>
  </si>
  <si>
    <t>LED-R39-05142(D)</t>
  </si>
  <si>
    <t>LED-A65-15272(D)</t>
  </si>
  <si>
    <t>LED-R63-09272(D)</t>
  </si>
  <si>
    <t>LED-R50-06142(D)</t>
  </si>
  <si>
    <t>LED-G95-15272(D)</t>
  </si>
  <si>
    <t>LED-G95-15274(D)</t>
  </si>
  <si>
    <t>LED MR16</t>
  </si>
  <si>
    <t>LED A60</t>
  </si>
  <si>
    <t>LED Candle</t>
  </si>
  <si>
    <t>LED Reflector</t>
  </si>
  <si>
    <t>Акция LED Мультипаки (заводская упаковка)</t>
  </si>
  <si>
    <t>LED Прожекторы</t>
  </si>
  <si>
    <t>EUROELECTRIC LED Прожектор COB чорний 10W 6500K classic</t>
  </si>
  <si>
    <t>LED-FL-10(black)</t>
  </si>
  <si>
    <t>EUROELECTRIC LED Прожектор COB чорний 20W 6500K classic</t>
  </si>
  <si>
    <t>LED-FL-20(black)</t>
  </si>
  <si>
    <t>EUROELECTRIC LED Прожектор COB чорний 30W 6500K classic</t>
  </si>
  <si>
    <t>LED-FL-30(black)</t>
  </si>
  <si>
    <t>EUROELECTRIC LED Прожектор COB чорний 50W 6500K classic</t>
  </si>
  <si>
    <t>LED-FL-50(black)</t>
  </si>
  <si>
    <t>EUROELECTRIC LED Прожектор SMD білий 10W 6500K classic</t>
  </si>
  <si>
    <t>LED-FL-10(white)</t>
  </si>
  <si>
    <t>LED Прожекторы Премиум</t>
  </si>
  <si>
    <t>EUROELECTRIC LED COB Прожектор з датчиком руху 10W 6500K</t>
  </si>
  <si>
    <t>LED-FL-10(sensor)</t>
  </si>
  <si>
    <t>EUROELECTRIC LED COB Прожектор з датчиком руху 20W 6500K</t>
  </si>
  <si>
    <t>LED-FL-20(sensor)</t>
  </si>
  <si>
    <t>EUROELECTRIC LED COB Прожектор з датчиком руху 30W 6500K</t>
  </si>
  <si>
    <t>LED-FL-30(sensor)</t>
  </si>
  <si>
    <t>LED Прожекторы с датчиком движения</t>
  </si>
  <si>
    <t>LED G4, G9</t>
  </si>
  <si>
    <t>EUROLAMP LED Лампа G4 2W 3000K 220V</t>
  </si>
  <si>
    <t>LED-G4-0227(220)</t>
  </si>
  <si>
    <t>EUROLAMP LED Лампа G9 3W 4000K</t>
  </si>
  <si>
    <t>LED-G9-0340(220)</t>
  </si>
  <si>
    <t>EUROLAMP LED Лампа ЕКО серія "D" SMD MR16 3W GU5.3 3000K</t>
  </si>
  <si>
    <t>EUROLAMP LED Лампа ЕКО серія "D" SMD MR16 3W GU5.3 4000K</t>
  </si>
  <si>
    <t>EUROLAMP LED Лампа ЕКО серія "D" SMD MR16 5W GU5.3 3000K</t>
  </si>
  <si>
    <t>EUROLAMP LED Лампа ЕКО серія "D" SMD MR16 5W GU5.3 4000K</t>
  </si>
  <si>
    <t>EUROLAMP LED Лампа ЕКО серія "D" SMD MR16 7W GU5.3 3000K</t>
  </si>
  <si>
    <t>EUROLAMP LED Лампа ЕКО серія "D" SMD MR16 7W GU5.3 4000K</t>
  </si>
  <si>
    <t>EUROLAMP LED Лампа ЕКО серія "D" А50 7W E27 3000K</t>
  </si>
  <si>
    <t>EUROLAMP LED Лампа ЕКО серія "D" А50 7W E27 4000K</t>
  </si>
  <si>
    <t>EUROLAMP LED Лампа ЕКО серія "D" А60 10W E27 3000K</t>
  </si>
  <si>
    <t>EUROLAMP LED Лампа ЕКО серія "D" А60 10W E27 4000K</t>
  </si>
  <si>
    <t>EUROLAMP LED Лампа ЕКО серія "D" А60 12W E27 3000K</t>
  </si>
  <si>
    <t>EUROLAMP LED Лампа ЕКО серія "D" А60 12W E27 4000K</t>
  </si>
  <si>
    <t>EUROLAMP LED Лампа ЕКО серія "D" А65 15W E27 3000K</t>
  </si>
  <si>
    <t>EUROLAMP LED Лампа ЕКО серія "D" А65 15W E27 4000K</t>
  </si>
  <si>
    <t>EUROLAMP LED Лампа ЕКО серія "D" G45 5W E14 3000K</t>
  </si>
  <si>
    <t>EUROLAMP LED Лампа ЕКО серія "D" G45 5W E14 4000K</t>
  </si>
  <si>
    <t>EUROLAMP LED Лампа ЕКО серія "D" G45 5W E27 3000K</t>
  </si>
  <si>
    <t>EUROLAMP LED Лампа ЕКО серія "D" G45 5W E27 4000K</t>
  </si>
  <si>
    <t>EUROLAMP LED Лампа ЕКО серія "D" G45 прозора 5W E14 3000K</t>
  </si>
  <si>
    <t>EUROLAMP LED Лампа ЕКО серія "D" G45 прозора 5W E14 4000K</t>
  </si>
  <si>
    <t>EUROLAMP LED Лампа ЕКО серія "D" G45 прозора 5W E27 3000K</t>
  </si>
  <si>
    <t>EUROLAMP LED Лампа ЕКО серія "D" G45 прозора 5W E27 4000K</t>
  </si>
  <si>
    <t>EUROLAMP LED Лампа ЕКО серія "D" G95 15W E27 3000K</t>
  </si>
  <si>
    <t>EUROLAMP LED Лампа ЕКО серія "D" G95 15W E27 4000K</t>
  </si>
  <si>
    <t>EUROLAMP LED Лампа ЕКО серія "D" CL прозора 6W E14 3000K</t>
  </si>
  <si>
    <t>EUROLAMP LED Лампа ЕКО серія "D" CL прозора 6W E14 4000K</t>
  </si>
  <si>
    <t>EUROLAMP LED Лампа ЕКО серія "D" CL 6W E14 3000K</t>
  </si>
  <si>
    <t>EUROLAMP LED Лампа ЕКО серія "D" CL 6W E14 4000K</t>
  </si>
  <si>
    <t>EUROLAMP LED Лампа ЕКО серія "D" CL 6W E27 3000K</t>
  </si>
  <si>
    <t>EUROLAMP LED Лампа ЕКО серія "D" CL 6W E27 4000K</t>
  </si>
  <si>
    <t>EUROLAMP LED Лампа ЕКО серія "D" R39 5W E14 3000K</t>
  </si>
  <si>
    <t>EUROLAMP LED Лампа ЕКО серія "D" R39 5W E14 4000K</t>
  </si>
  <si>
    <t>EUROLAMP LED Лампа ЕКО серія "D" R50 6W E14 3000K</t>
  </si>
  <si>
    <t>EUROLAMP LED Лампа ЕКО серія "D" R50 6W E14 4000K</t>
  </si>
  <si>
    <t>EUROLAMP LED Лампа ЕКО серія "D" R63 9W E27 3000K</t>
  </si>
  <si>
    <t>EUROLAMP LED Лампа ЕКО серія "D" R63 9W E27 4000K</t>
  </si>
  <si>
    <t>EUROLAMP ЛОН Свічка ArtDeco 40W E14 2700K dimmable</t>
  </si>
  <si>
    <t>EUROLAMP ЛОН Свічка на вітру ArtDeco 40W E14 2700K dimmable</t>
  </si>
  <si>
    <t>EUROLAMP ЛОН Глоб ArtDeco G95 60W E27 2700K dimmable</t>
  </si>
  <si>
    <t>EUROLAMP ЛОН Капля ArtDeco ST64 60W E27 2700K dimmable</t>
  </si>
  <si>
    <t>EUROLAMP LED Свічка ArtDeco 1W E14 2700K</t>
  </si>
  <si>
    <t>СКЛО T8 9W 4000K</t>
  </si>
  <si>
    <t>СКЛО T8 9W 6500K</t>
  </si>
  <si>
    <t>СКЛО T8 18W 4000K</t>
  </si>
  <si>
    <t>СКЛО T8 18W 6500K</t>
  </si>
  <si>
    <t>LED-NLR-24/4(С)</t>
  </si>
  <si>
    <t>LED-NLS-24/(С)</t>
  </si>
  <si>
    <t>БЕЗНАЛ</t>
  </si>
  <si>
    <t>НАЛ UAH</t>
  </si>
  <si>
    <t>UAH</t>
  </si>
  <si>
    <t>USD</t>
  </si>
  <si>
    <t>Скидка от прайса Б/Н, %</t>
  </si>
  <si>
    <t>MLP-LED-A60-10273(3)</t>
  </si>
  <si>
    <t>MLP-LED-A60-10274(3)</t>
  </si>
  <si>
    <t>Промо-набір EUROLAMP LED Лампа A60 10W E27 3000K акція "3in1"</t>
  </si>
  <si>
    <t>Промо-набір EUROLAMP LED Лампа A60 10W E27 4000K акція "3in1"</t>
  </si>
  <si>
    <t>EUROELECTRIC LED COB Прожектор чорний з радіатором 10W 6500K modern</t>
  </si>
  <si>
    <t>LED-FLR-COB-10</t>
  </si>
  <si>
    <t>EUROELECTRIC LED COB Прожектор чорний з радіатором 20W 6500K modern</t>
  </si>
  <si>
    <t>LED-FLR-COB-20</t>
  </si>
  <si>
    <t>EUROELECTRIC LED COB Прожектор чорний з радіатором 30W 6500K modern</t>
  </si>
  <si>
    <t>LED-FLR-COB-30</t>
  </si>
  <si>
    <t>EUROELECTRIC LED COB Прожектор чорний з радіатором 50W 6500K modern</t>
  </si>
  <si>
    <t>LED-FLR-COB-50</t>
  </si>
  <si>
    <t>EUROELECTRIC LED COB Прожектор чорний з радіатором 100W 6500K modern</t>
  </si>
  <si>
    <t>LED-FLR-COB-100</t>
  </si>
  <si>
    <t>LED Прожекторы модерн COB</t>
  </si>
  <si>
    <t>MLP-LED-A60-07272(E)</t>
  </si>
  <si>
    <t>Промо-набір EUROLAMP LED Лампа A60 7W E27 3000K акція "1+1"</t>
  </si>
  <si>
    <t>Промо-набір EUROLAMP LED Лампа ЕКО серія "Е" G45 5W E27 3000K акція 1+1</t>
  </si>
  <si>
    <t>MLP-LED-G45-05273(E)</t>
  </si>
  <si>
    <t>Промо-набір EUROLAMP LED Лампа ЕКО серія "Е" G45 5W E27 4000K акція 1+1</t>
  </si>
  <si>
    <t>MLP-LED-G45-05274(E)</t>
  </si>
  <si>
    <t>Промо-набір EUROLAMP LED Лампа A60 10W E27 3000K акція "1+1"</t>
  </si>
  <si>
    <t>MLP-LED-A60-10272(E)</t>
  </si>
  <si>
    <t>Промо-набір EUROLAMP LED Лампа A60 10W E27 4000K акція "1+1"</t>
  </si>
  <si>
    <t>MLP-LED-A60-10274(E)</t>
  </si>
  <si>
    <t>Промо-набір EUROLAMP LED Лампа MR16 3W GU5.3 3000K акція "1+1"</t>
  </si>
  <si>
    <t>MLP-LED-03533(T)new</t>
  </si>
  <si>
    <t>Промо-набір EUROLAMP LED Лампа MR16 3W GU5.3 4000K акція "1+1"</t>
  </si>
  <si>
    <t>MLP-LED-03534(T)new</t>
  </si>
  <si>
    <t>LED Panel GLASS New</t>
  </si>
  <si>
    <t>EUROLAMP LED Світильник круглий скло Downlight 6W 3000K (30)</t>
  </si>
  <si>
    <t>LED-DLR-6/3(скло)</t>
  </si>
  <si>
    <t>EUROLAMP LED Світильник круглий скло Downlight 6W 4000K (30)</t>
  </si>
  <si>
    <t>LED-DLR-6/4(скло)</t>
  </si>
  <si>
    <t>EUROLAMP LED Світильник квадратний скло Downlight 6W 3000K (30)</t>
  </si>
  <si>
    <t>LED-DLS-6/3(скло)</t>
  </si>
  <si>
    <t>EUROLAMP LED Світильник квадратний скло Downlight 6W 4000K (30)</t>
  </si>
  <si>
    <t>LED-DLS-6/4(скло)</t>
  </si>
  <si>
    <t>100, cut:75</t>
  </si>
  <si>
    <t>AC165-265V</t>
  </si>
  <si>
    <t>SMD 5730</t>
  </si>
  <si>
    <t>ES-R7S-4100</t>
  </si>
  <si>
    <t>EUROLAMP КЛЛ R7S/T3 "ES" в прожектор 24W 4100K (50)</t>
  </si>
  <si>
    <t>4260232679290</t>
  </si>
  <si>
    <t xml:space="preserve">EUROLAMP LED Лампа капсульна G4 2W G4 3000K 12V </t>
  </si>
  <si>
    <t>LED-G4-0227(12)</t>
  </si>
  <si>
    <t>Промо-набір EUROLAMP LED Лампа A50 7W E27 3000K акція "1+1"</t>
  </si>
  <si>
    <t>MLP-LED-A50-07272(E)</t>
  </si>
  <si>
    <t>Промо-набір EUROLAMP LED Лампа A50 7W E27 4000K акція "1+1"</t>
  </si>
  <si>
    <t>MLP-LED-A50-07274(E)</t>
  </si>
  <si>
    <t>Высокомощный LED High power</t>
  </si>
  <si>
    <t>EUROLAMP LED Лампа надпотужна 30W E27 6500K</t>
  </si>
  <si>
    <t>LED-HP-30276</t>
  </si>
  <si>
    <t>EUROLAMP LED Лампа надпотужна 40W E40 6500K</t>
  </si>
  <si>
    <t>LED-HP-40406</t>
  </si>
  <si>
    <t>EUROLAMP LED Лампа надпотужна "око" 60W E40 6500K</t>
  </si>
  <si>
    <t>LED-HP-60406</t>
  </si>
  <si>
    <t>LED-Panel-40/41</t>
  </si>
  <si>
    <t>Светильники LED ЖКХ</t>
  </si>
  <si>
    <t>EUROLAMP LED Світильник круглий накладний ЖКХ 6W 4000K</t>
  </si>
  <si>
    <t>LED-NLR-6/4(F)</t>
  </si>
  <si>
    <t>EUROLAMP LED Світильник овальний накладний ЖКХ 6W 4000K</t>
  </si>
  <si>
    <t>LED-NLS-6/4(F)</t>
  </si>
  <si>
    <t>225*225</t>
  </si>
  <si>
    <t>183*183</t>
  </si>
  <si>
    <t>AC 185-265V</t>
  </si>
  <si>
    <t>AC 175-240V</t>
  </si>
  <si>
    <t>AC 170-240V</t>
  </si>
  <si>
    <t>EUROLAMP LED Панель 60*60см 40W 4000K</t>
  </si>
  <si>
    <t xml:space="preserve">EUROLAMP LED Лампа T8 скло 24W 4000K </t>
  </si>
  <si>
    <t>LED-T8-24W/4000(скло)</t>
  </si>
  <si>
    <t xml:space="preserve"> </t>
  </si>
  <si>
    <t>LED-T8-24W/6500(скло)</t>
  </si>
  <si>
    <t xml:space="preserve">EUROLAMP LED Лампа T8 скло 24W 6500K </t>
  </si>
  <si>
    <t>LED Panel (кругл.) 20W 4000K 220V</t>
  </si>
  <si>
    <t>T30-30272(deco)</t>
  </si>
  <si>
    <t>EUROLAMP ЛОН Колба ArtDeco Т30 30W E27 2700K dimmable</t>
  </si>
  <si>
    <r>
      <t xml:space="preserve">Акция! </t>
    </r>
    <r>
      <rPr>
        <b/>
        <i/>
        <sz val="20"/>
        <color indexed="10"/>
        <rFont val="Calibri"/>
        <family val="2"/>
      </rPr>
      <t>-20%</t>
    </r>
    <r>
      <rPr>
        <b/>
        <i/>
        <sz val="11"/>
        <color indexed="10"/>
        <rFont val="Calibri"/>
        <family val="2"/>
      </rPr>
      <t xml:space="preserve"> до 29.02.2016</t>
    </r>
  </si>
  <si>
    <t>new!</t>
  </si>
  <si>
    <r>
      <t xml:space="preserve">Прайс-лист действует </t>
    </r>
    <r>
      <rPr>
        <b/>
        <sz val="8"/>
        <rFont val="Arial Cyr"/>
        <family val="0"/>
      </rPr>
      <t>с 25 января 2016г.</t>
    </r>
  </si>
  <si>
    <t>НАЛ USD</t>
  </si>
  <si>
    <t>ТОВ "Розумне світло"</t>
  </si>
  <si>
    <t>Україна, м. Харків</t>
  </si>
  <si>
    <t>вул.Тарасівська, 3, оф. 76</t>
  </si>
  <si>
    <t>Тел: +380 (97) 336-07-36 +380 (99) 744-76-16</t>
  </si>
  <si>
    <t>http://smart-light.com.ua/</t>
  </si>
  <si>
    <t>Опт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</si>
</sst>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%"/>
    <numFmt numFmtId="197" formatCode="0.000"/>
    <numFmt numFmtId="198" formatCode="0.000%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.00000000"/>
    <numFmt numFmtId="205" formatCode="[$-422]dd\ mmmm\ yyyy&quot; р.&quot;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_-* #,##0.00\ [$грн.-422]_-;\-* #,##0.00\ [$грн.-422]_-;_-* &quot;-&quot;??\ [$грн.-422]_-;_-@_-"/>
    <numFmt numFmtId="211" formatCode="_-* #,##0.0\ [$грн.-422]_-;\-* #,##0.0\ [$грн.-422]_-;_-* &quot;-&quot;??\ [$грн.-422]_-;_-@_-"/>
    <numFmt numFmtId="212" formatCode="_-* #,##0\ [$грн.-422]_-;\-* #,##0\ [$грн.-422]_-;_-* &quot;-&quot;??\ [$грн.-422]_-;_-@_-"/>
    <numFmt numFmtId="213" formatCode="[$-422]d\ mmmm\ yyyy&quot; р.&quot;"/>
    <numFmt numFmtId="214" formatCode="0.000000000"/>
    <numFmt numFmtId="215" formatCode="_-* #,##0.00\ _г_р_н_._-;\-* #,##0.00\ _г_р_н_._-;_-* &quot;-&quot;\ _г_р_н_._-;_-@_-"/>
    <numFmt numFmtId="216" formatCode="0.0000%"/>
    <numFmt numFmtId="217" formatCode="0.00000%"/>
    <numFmt numFmtId="218" formatCode="0.0000000000"/>
    <numFmt numFmtId="219" formatCode="0.00000000000"/>
    <numFmt numFmtId="220" formatCode="0.000000000000"/>
    <numFmt numFmtId="221" formatCode="&quot;US$&quot;#,##0.00;[Red]&quot;US$&quot;#,##0.00"/>
    <numFmt numFmtId="222" formatCode="_-* #,##0.0\ _г_р_н_._-;\-* #,##0.0\ _г_р_н_._-;_-* &quot;-&quot;??\ _г_р_н_._-;_-@_-"/>
    <numFmt numFmtId="223" formatCode="_-* #,##0\ _г_р_н_._-;\-* #,##0\ _г_р_н_._-;_-* &quot;-&quot;??\ _г_р_н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name val="Calibri"/>
      <family val="2"/>
    </font>
    <font>
      <sz val="12"/>
      <name val="宋体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1"/>
    </font>
    <font>
      <sz val="11"/>
      <color indexed="8"/>
      <name val="宋体"/>
      <family val="0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20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color indexed="10"/>
      <name val="Arial Cyr"/>
      <family val="0"/>
    </font>
    <font>
      <b/>
      <sz val="12"/>
      <color indexed="10"/>
      <name val="Arial Cyr"/>
      <family val="0"/>
    </font>
    <font>
      <b/>
      <sz val="9"/>
      <color indexed="10"/>
      <name val="Arial Cyr"/>
      <family val="0"/>
    </font>
    <font>
      <sz val="11"/>
      <name val="Calibri"/>
      <family val="2"/>
    </font>
    <font>
      <b/>
      <i/>
      <sz val="14"/>
      <color indexed="10"/>
      <name val="Calibri"/>
      <family val="2"/>
    </font>
    <font>
      <sz val="8"/>
      <color indexed="10"/>
      <name val="Arial Cyr"/>
      <family val="0"/>
    </font>
    <font>
      <i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b/>
      <sz val="8"/>
      <color rgb="FFFF0000"/>
      <name val="Arial Cyr"/>
      <family val="0"/>
    </font>
    <font>
      <b/>
      <sz val="12"/>
      <color rgb="FFFF0000"/>
      <name val="Arial Cyr"/>
      <family val="0"/>
    </font>
    <font>
      <b/>
      <sz val="9"/>
      <color rgb="FFFF0000"/>
      <name val="Arial Cyr"/>
      <family val="0"/>
    </font>
    <font>
      <b/>
      <i/>
      <sz val="14"/>
      <color rgb="FFFF0000"/>
      <name val="Calibri"/>
      <family val="2"/>
    </font>
    <font>
      <sz val="8"/>
      <color rgb="FFFF0000"/>
      <name val="Arial Cyr"/>
      <family val="0"/>
    </font>
    <font>
      <b/>
      <i/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2" fillId="20" borderId="0" applyNumberFormat="0" applyBorder="0" applyAlignment="0" applyProtection="0"/>
    <xf numFmtId="0" fontId="10" fillId="21" borderId="0" applyNumberFormat="0" applyBorder="0" applyAlignment="0" applyProtection="0"/>
    <xf numFmtId="0" fontId="42" fillId="22" borderId="0" applyNumberFormat="0" applyBorder="0" applyAlignment="0" applyProtection="0"/>
    <xf numFmtId="0" fontId="10" fillId="23" borderId="0" applyNumberFormat="0" applyBorder="0" applyAlignment="0" applyProtection="0"/>
    <xf numFmtId="0" fontId="42" fillId="24" borderId="0" applyNumberFormat="0" applyBorder="0" applyAlignment="0" applyProtection="0"/>
    <xf numFmtId="0" fontId="10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27" borderId="0" applyNumberFormat="0" applyBorder="0" applyAlignment="0" applyProtection="0"/>
    <xf numFmtId="0" fontId="42" fillId="28" borderId="0" applyNumberFormat="0" applyBorder="0" applyAlignment="0" applyProtection="0"/>
    <xf numFmtId="0" fontId="10" fillId="29" borderId="0" applyNumberFormat="0" applyBorder="0" applyAlignment="0" applyProtection="0"/>
    <xf numFmtId="0" fontId="42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1" applyNumberFormat="0" applyAlignment="0" applyProtection="0"/>
    <xf numFmtId="0" fontId="11" fillId="33" borderId="2" applyNumberFormat="0" applyAlignment="0" applyProtection="0"/>
    <xf numFmtId="0" fontId="44" fillId="34" borderId="3" applyNumberFormat="0" applyAlignment="0" applyProtection="0"/>
    <xf numFmtId="0" fontId="12" fillId="35" borderId="4" applyNumberFormat="0" applyAlignment="0" applyProtection="0"/>
    <xf numFmtId="0" fontId="45" fillId="34" borderId="1" applyNumberFormat="0" applyAlignment="0" applyProtection="0"/>
    <xf numFmtId="0" fontId="13" fillId="35" borderId="2" applyNumberFormat="0" applyAlignment="0" applyProtection="0"/>
    <xf numFmtId="0" fontId="4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14" fillId="0" borderId="6" applyNumberFormat="0" applyFill="0" applyAlignment="0" applyProtection="0"/>
    <xf numFmtId="0" fontId="48" fillId="0" borderId="7" applyNumberFormat="0" applyFill="0" applyAlignment="0" applyProtection="0"/>
    <xf numFmtId="0" fontId="15" fillId="0" borderId="8" applyNumberFormat="0" applyFill="0" applyAlignment="0" applyProtection="0"/>
    <xf numFmtId="0" fontId="49" fillId="0" borderId="9" applyNumberFormat="0" applyFill="0" applyAlignment="0" applyProtection="0"/>
    <xf numFmtId="0" fontId="16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" fillId="0" borderId="12" applyNumberFormat="0" applyFill="0" applyAlignment="0" applyProtection="0"/>
    <xf numFmtId="0" fontId="51" fillId="36" borderId="13" applyNumberFormat="0" applyAlignment="0" applyProtection="0"/>
    <xf numFmtId="0" fontId="17" fillId="37" borderId="14" applyNumberFormat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18" fillId="3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4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19" fillId="41" borderId="0" applyNumberFormat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42" borderId="15" applyNumberFormat="0" applyFont="0" applyAlignment="0" applyProtection="0"/>
    <xf numFmtId="0" fontId="1" fillId="43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21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9" fillId="44" borderId="0" applyNumberFormat="0" applyBorder="0" applyAlignment="0" applyProtection="0"/>
    <xf numFmtId="0" fontId="23" fillId="4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209"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45" borderId="19" xfId="0" applyFont="1" applyFill="1" applyBorder="1" applyAlignment="1">
      <alignment horizontal="center" vertical="center" wrapText="1"/>
    </xf>
    <xf numFmtId="0" fontId="2" fillId="45" borderId="20" xfId="0" applyFont="1" applyFill="1" applyBorder="1" applyAlignment="1">
      <alignment horizontal="center" vertical="center" wrapText="1"/>
    </xf>
    <xf numFmtId="0" fontId="2" fillId="43" borderId="21" xfId="0" applyFont="1" applyFill="1" applyBorder="1" applyAlignment="1">
      <alignment horizontal="center" vertical="center" wrapText="1"/>
    </xf>
    <xf numFmtId="0" fontId="2" fillId="43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45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6" fillId="0" borderId="0" xfId="54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46" borderId="25" xfId="0" applyFont="1" applyFill="1" applyBorder="1" applyAlignment="1">
      <alignment horizontal="center" vertical="center" wrapText="1"/>
    </xf>
    <xf numFmtId="0" fontId="3" fillId="46" borderId="24" xfId="0" applyFont="1" applyFill="1" applyBorder="1" applyAlignment="1">
      <alignment horizontal="center" vertical="center" wrapText="1"/>
    </xf>
    <xf numFmtId="0" fontId="3" fillId="46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9" fontId="2" fillId="43" borderId="22" xfId="86" applyFont="1" applyFill="1" applyBorder="1" applyAlignment="1">
      <alignment horizontal="center" vertical="center" wrapText="1"/>
    </xf>
    <xf numFmtId="9" fontId="2" fillId="43" borderId="27" xfId="86" applyFont="1" applyFill="1" applyBorder="1" applyAlignment="1">
      <alignment horizontal="center" vertical="center" wrapText="1"/>
    </xf>
    <xf numFmtId="2" fontId="2" fillId="46" borderId="28" xfId="8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2" fontId="2" fillId="0" borderId="28" xfId="86" applyNumberFormat="1" applyFont="1" applyFill="1" applyBorder="1" applyAlignment="1">
      <alignment horizontal="center" vertical="center" wrapText="1"/>
    </xf>
    <xf numFmtId="2" fontId="2" fillId="0" borderId="30" xfId="86" applyNumberFormat="1" applyFont="1" applyFill="1" applyBorder="1" applyAlignment="1">
      <alignment horizontal="center" vertical="center" wrapText="1"/>
    </xf>
    <xf numFmtId="2" fontId="2" fillId="46" borderId="30" xfId="86" applyNumberFormat="1" applyFont="1" applyFill="1" applyBorder="1" applyAlignment="1">
      <alignment horizontal="center" vertical="center" wrapText="1"/>
    </xf>
    <xf numFmtId="0" fontId="2" fillId="43" borderId="21" xfId="0" applyFont="1" applyFill="1" applyBorder="1" applyAlignment="1">
      <alignment horizontal="center" vertical="center"/>
    </xf>
    <xf numFmtId="0" fontId="2" fillId="43" borderId="22" xfId="0" applyFont="1" applyFill="1" applyBorder="1" applyAlignment="1">
      <alignment horizontal="center" vertical="center"/>
    </xf>
    <xf numFmtId="9" fontId="2" fillId="43" borderId="22" xfId="86" applyFont="1" applyFill="1" applyBorder="1" applyAlignment="1">
      <alignment horizontal="center" vertical="center"/>
    </xf>
    <xf numFmtId="9" fontId="2" fillId="43" borderId="27" xfId="86" applyFont="1" applyFill="1" applyBorder="1" applyAlignment="1">
      <alignment horizontal="center" vertical="center"/>
    </xf>
    <xf numFmtId="0" fontId="3" fillId="47" borderId="29" xfId="0" applyFont="1" applyFill="1" applyBorder="1" applyAlignment="1">
      <alignment vertical="center" wrapText="1"/>
    </xf>
    <xf numFmtId="0" fontId="3" fillId="47" borderId="29" xfId="0" applyFont="1" applyFill="1" applyBorder="1" applyAlignment="1">
      <alignment horizontal="center" vertical="center" wrapText="1"/>
    </xf>
    <xf numFmtId="0" fontId="3" fillId="47" borderId="30" xfId="0" applyFont="1" applyFill="1" applyBorder="1" applyAlignment="1">
      <alignment horizontal="center" vertical="center" wrapText="1"/>
    </xf>
    <xf numFmtId="0" fontId="3" fillId="47" borderId="24" xfId="0" applyFont="1" applyFill="1" applyBorder="1" applyAlignment="1">
      <alignment vertical="center" wrapText="1"/>
    </xf>
    <xf numFmtId="0" fontId="3" fillId="47" borderId="24" xfId="0" applyFont="1" applyFill="1" applyBorder="1" applyAlignment="1">
      <alignment horizontal="center" vertical="center" wrapText="1"/>
    </xf>
    <xf numFmtId="2" fontId="2" fillId="0" borderId="31" xfId="86" applyNumberFormat="1" applyFont="1" applyFill="1" applyBorder="1" applyAlignment="1">
      <alignment horizontal="center" vertical="center" wrapText="1"/>
    </xf>
    <xf numFmtId="2" fontId="2" fillId="0" borderId="32" xfId="86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46" borderId="26" xfId="0" applyNumberFormat="1" applyFont="1" applyFill="1" applyBorder="1" applyAlignment="1">
      <alignment horizontal="center" vertical="center" wrapText="1"/>
    </xf>
    <xf numFmtId="1" fontId="3" fillId="47" borderId="30" xfId="0" applyNumberFormat="1" applyFont="1" applyFill="1" applyBorder="1" applyAlignment="1">
      <alignment horizontal="center" vertical="center" wrapText="1"/>
    </xf>
    <xf numFmtId="1" fontId="3" fillId="47" borderId="26" xfId="0" applyNumberFormat="1" applyFont="1" applyFill="1" applyBorder="1" applyAlignment="1">
      <alignment horizontal="center" vertical="center" wrapText="1"/>
    </xf>
    <xf numFmtId="2" fontId="2" fillId="0" borderId="24" xfId="86" applyNumberFormat="1" applyFont="1" applyFill="1" applyBorder="1" applyAlignment="1">
      <alignment horizontal="center" vertical="center" wrapText="1"/>
    </xf>
    <xf numFmtId="2" fontId="2" fillId="0" borderId="33" xfId="86" applyNumberFormat="1" applyFont="1" applyFill="1" applyBorder="1" applyAlignment="1">
      <alignment horizontal="center" vertical="center" wrapText="1"/>
    </xf>
    <xf numFmtId="2" fontId="2" fillId="0" borderId="34" xfId="86" applyNumberFormat="1" applyFont="1" applyFill="1" applyBorder="1" applyAlignment="1">
      <alignment horizontal="center" vertical="center" wrapText="1"/>
    </xf>
    <xf numFmtId="9" fontId="2" fillId="43" borderId="35" xfId="86" applyFont="1" applyFill="1" applyBorder="1" applyAlignment="1">
      <alignment horizontal="center" vertical="center" wrapText="1"/>
    </xf>
    <xf numFmtId="9" fontId="2" fillId="43" borderId="36" xfId="86" applyFont="1" applyFill="1" applyBorder="1" applyAlignment="1">
      <alignment horizontal="center" vertical="center" wrapText="1"/>
    </xf>
    <xf numFmtId="2" fontId="2" fillId="0" borderId="37" xfId="86" applyNumberFormat="1" applyFont="1" applyFill="1" applyBorder="1" applyAlignment="1">
      <alignment horizontal="center" vertical="center" wrapText="1"/>
    </xf>
    <xf numFmtId="2" fontId="2" fillId="46" borderId="37" xfId="86" applyNumberFormat="1" applyFont="1" applyFill="1" applyBorder="1" applyAlignment="1">
      <alignment horizontal="center" vertical="center" wrapText="1"/>
    </xf>
    <xf numFmtId="2" fontId="2" fillId="0" borderId="38" xfId="86" applyNumberFormat="1" applyFont="1" applyFill="1" applyBorder="1" applyAlignment="1">
      <alignment horizontal="center" vertical="center" wrapText="1"/>
    </xf>
    <xf numFmtId="2" fontId="2" fillId="0" borderId="39" xfId="86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45" borderId="41" xfId="0" applyFont="1" applyFill="1" applyBorder="1" applyAlignment="1">
      <alignment horizontal="center" vertical="center" wrapText="1"/>
    </xf>
    <xf numFmtId="0" fontId="2" fillId="45" borderId="42" xfId="0" applyFont="1" applyFill="1" applyBorder="1" applyAlignment="1">
      <alignment horizontal="center" vertical="center" wrapText="1"/>
    </xf>
    <xf numFmtId="0" fontId="2" fillId="45" borderId="43" xfId="0" applyFont="1" applyFill="1" applyBorder="1" applyAlignment="1">
      <alignment horizontal="center" vertical="center" wrapText="1"/>
    </xf>
    <xf numFmtId="0" fontId="2" fillId="43" borderId="35" xfId="0" applyFont="1" applyFill="1" applyBorder="1" applyAlignment="1">
      <alignment horizontal="center" vertical="center" wrapText="1"/>
    </xf>
    <xf numFmtId="0" fontId="2" fillId="43" borderId="36" xfId="0" applyFont="1" applyFill="1" applyBorder="1" applyAlignment="1">
      <alignment horizontal="center" vertical="center" wrapText="1"/>
    </xf>
    <xf numFmtId="9" fontId="2" fillId="43" borderId="44" xfId="86" applyFont="1" applyFill="1" applyBorder="1" applyAlignment="1">
      <alignment horizontal="center" vertical="center"/>
    </xf>
    <xf numFmtId="9" fontId="2" fillId="43" borderId="45" xfId="86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 wrapText="1"/>
    </xf>
    <xf numFmtId="196" fontId="7" fillId="0" borderId="0" xfId="85" applyNumberFormat="1" applyFont="1" applyFill="1" applyAlignment="1">
      <alignment horizontal="left" vertical="center"/>
    </xf>
    <xf numFmtId="9" fontId="2" fillId="45" borderId="43" xfId="86" applyFont="1" applyFill="1" applyBorder="1" applyAlignment="1">
      <alignment horizontal="center" vertical="center" wrapText="1"/>
    </xf>
    <xf numFmtId="9" fontId="2" fillId="45" borderId="46" xfId="86" applyFont="1" applyFill="1" applyBorder="1" applyAlignment="1">
      <alignment horizontal="center" vertical="center" wrapText="1"/>
    </xf>
    <xf numFmtId="2" fontId="2" fillId="0" borderId="29" xfId="86" applyNumberFormat="1" applyFont="1" applyFill="1" applyBorder="1" applyAlignment="1">
      <alignment horizontal="center" vertical="center" wrapText="1"/>
    </xf>
    <xf numFmtId="2" fontId="2" fillId="46" borderId="29" xfId="86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3" fillId="0" borderId="47" xfId="0" applyNumberFormat="1" applyFont="1" applyFill="1" applyBorder="1" applyAlignment="1">
      <alignment horizontal="center" vertical="center" wrapText="1"/>
    </xf>
    <xf numFmtId="2" fontId="2" fillId="0" borderId="47" xfId="86" applyNumberFormat="1" applyFont="1" applyFill="1" applyBorder="1" applyAlignment="1">
      <alignment horizontal="center" vertical="center" wrapText="1"/>
    </xf>
    <xf numFmtId="2" fontId="2" fillId="0" borderId="48" xfId="86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1" fontId="3" fillId="47" borderId="24" xfId="0" applyNumberFormat="1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vertical="center" wrapText="1"/>
    </xf>
    <xf numFmtId="0" fontId="61" fillId="0" borderId="29" xfId="0" applyFont="1" applyFill="1" applyBorder="1" applyAlignment="1">
      <alignment horizontal="center" vertical="center" wrapText="1"/>
    </xf>
    <xf numFmtId="1" fontId="61" fillId="0" borderId="26" xfId="0" applyNumberFormat="1" applyFont="1" applyFill="1" applyBorder="1" applyAlignment="1">
      <alignment horizontal="center" vertical="center" wrapText="1"/>
    </xf>
    <xf numFmtId="0" fontId="62" fillId="43" borderId="22" xfId="0" applyFont="1" applyFill="1" applyBorder="1" applyAlignment="1">
      <alignment horizontal="center" vertical="center" wrapText="1"/>
    </xf>
    <xf numFmtId="2" fontId="2" fillId="0" borderId="50" xfId="86" applyNumberFormat="1" applyFont="1" applyFill="1" applyBorder="1" applyAlignment="1">
      <alignment horizontal="center" vertical="center" wrapText="1"/>
    </xf>
    <xf numFmtId="2" fontId="2" fillId="46" borderId="48" xfId="86" applyNumberFormat="1" applyFont="1" applyFill="1" applyBorder="1" applyAlignment="1">
      <alignment horizontal="center" vertical="center" wrapText="1"/>
    </xf>
    <xf numFmtId="2" fontId="2" fillId="0" borderId="42" xfId="86" applyNumberFormat="1" applyFont="1" applyFill="1" applyBorder="1" applyAlignment="1">
      <alignment horizontal="center" vertical="center" wrapText="1"/>
    </xf>
    <xf numFmtId="2" fontId="2" fillId="46" borderId="47" xfId="86" applyNumberFormat="1" applyFont="1" applyFill="1" applyBorder="1" applyAlignment="1">
      <alignment horizontal="center" vertical="center" wrapText="1"/>
    </xf>
    <xf numFmtId="2" fontId="62" fillId="0" borderId="30" xfId="86" applyNumberFormat="1" applyFont="1" applyFill="1" applyBorder="1" applyAlignment="1">
      <alignment horizontal="center" vertical="center" wrapText="1"/>
    </xf>
    <xf numFmtId="2" fontId="62" fillId="0" borderId="28" xfId="86" applyNumberFormat="1" applyFont="1" applyFill="1" applyBorder="1" applyAlignment="1">
      <alignment horizontal="center" vertical="center" wrapText="1"/>
    </xf>
    <xf numFmtId="2" fontId="63" fillId="0" borderId="46" xfId="0" applyNumberFormat="1" applyFont="1" applyFill="1" applyBorder="1" applyAlignment="1">
      <alignment horizontal="center" vertical="center" wrapText="1"/>
    </xf>
    <xf numFmtId="2" fontId="2" fillId="0" borderId="0" xfId="86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1" fontId="3" fillId="0" borderId="54" xfId="0" applyNumberFormat="1" applyFont="1" applyFill="1" applyBorder="1" applyAlignment="1">
      <alignment horizontal="center" vertical="center" wrapText="1"/>
    </xf>
    <xf numFmtId="2" fontId="2" fillId="0" borderId="53" xfId="86" applyNumberFormat="1" applyFont="1" applyFill="1" applyBorder="1" applyAlignment="1">
      <alignment horizontal="center" vertical="center" wrapText="1"/>
    </xf>
    <xf numFmtId="2" fontId="63" fillId="0" borderId="32" xfId="0" applyNumberFormat="1" applyFont="1" applyFill="1" applyBorder="1" applyAlignment="1">
      <alignment horizontal="center" vertical="center" wrapText="1"/>
    </xf>
    <xf numFmtId="2" fontId="2" fillId="46" borderId="42" xfId="86" applyNumberFormat="1" applyFont="1" applyFill="1" applyBorder="1" applyAlignment="1">
      <alignment horizontal="center" vertical="center" wrapText="1"/>
    </xf>
    <xf numFmtId="2" fontId="2" fillId="46" borderId="46" xfId="86" applyNumberFormat="1" applyFont="1" applyFill="1" applyBorder="1" applyAlignment="1">
      <alignment horizontal="center" vertical="center" wrapText="1"/>
    </xf>
    <xf numFmtId="2" fontId="2" fillId="46" borderId="43" xfId="86" applyNumberFormat="1" applyFont="1" applyFill="1" applyBorder="1" applyAlignment="1">
      <alignment horizontal="center" vertical="center" wrapText="1"/>
    </xf>
    <xf numFmtId="0" fontId="64" fillId="43" borderId="2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47" borderId="49" xfId="0" applyFont="1" applyFill="1" applyBorder="1" applyAlignment="1">
      <alignment vertical="center" wrapText="1"/>
    </xf>
    <xf numFmtId="0" fontId="2" fillId="43" borderId="26" xfId="0" applyFont="1" applyFill="1" applyBorder="1" applyAlignment="1">
      <alignment horizontal="center" vertical="center" wrapText="1"/>
    </xf>
    <xf numFmtId="0" fontId="2" fillId="43" borderId="56" xfId="0" applyFont="1" applyFill="1" applyBorder="1" applyAlignment="1">
      <alignment horizontal="center" vertical="center" wrapText="1"/>
    </xf>
    <xf numFmtId="9" fontId="2" fillId="43" borderId="56" xfId="86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9" fontId="2" fillId="43" borderId="58" xfId="86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center" vertical="center" wrapText="1"/>
    </xf>
    <xf numFmtId="1" fontId="3" fillId="0" borderId="59" xfId="0" applyNumberFormat="1" applyFont="1" applyFill="1" applyBorder="1" applyAlignment="1">
      <alignment horizontal="center" vertical="center" wrapText="1"/>
    </xf>
    <xf numFmtId="0" fontId="3" fillId="43" borderId="56" xfId="0" applyFont="1" applyFill="1" applyBorder="1" applyAlignment="1">
      <alignment horizontal="center" vertical="center" wrapText="1"/>
    </xf>
    <xf numFmtId="0" fontId="3" fillId="46" borderId="40" xfId="0" applyFont="1" applyFill="1" applyBorder="1" applyAlignment="1">
      <alignment horizontal="center" vertical="center" wrapText="1"/>
    </xf>
    <xf numFmtId="0" fontId="3" fillId="46" borderId="29" xfId="0" applyFont="1" applyFill="1" applyBorder="1" applyAlignment="1">
      <alignment horizontal="center" vertical="center" wrapText="1"/>
    </xf>
    <xf numFmtId="0" fontId="3" fillId="46" borderId="30" xfId="0" applyFont="1" applyFill="1" applyBorder="1" applyAlignment="1">
      <alignment horizontal="center" vertical="center" wrapText="1"/>
    </xf>
    <xf numFmtId="1" fontId="3" fillId="46" borderId="30" xfId="0" applyNumberFormat="1" applyFont="1" applyFill="1" applyBorder="1" applyAlignment="1">
      <alignment horizontal="center" vertical="center" wrapText="1"/>
    </xf>
    <xf numFmtId="9" fontId="2" fillId="43" borderId="37" xfId="86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vertical="center" wrapText="1"/>
    </xf>
    <xf numFmtId="1" fontId="3" fillId="0" borderId="57" xfId="0" applyNumberFormat="1" applyFont="1" applyFill="1" applyBorder="1" applyAlignment="1">
      <alignment horizontal="center" vertical="center" wrapText="1"/>
    </xf>
    <xf numFmtId="0" fontId="65" fillId="43" borderId="56" xfId="0" applyFont="1" applyFill="1" applyBorder="1" applyAlignment="1">
      <alignment horizontal="center" vertical="center" wrapText="1"/>
    </xf>
    <xf numFmtId="0" fontId="61" fillId="47" borderId="24" xfId="0" applyFont="1" applyFill="1" applyBorder="1" applyAlignment="1">
      <alignment vertical="center" wrapText="1"/>
    </xf>
    <xf numFmtId="0" fontId="61" fillId="47" borderId="24" xfId="0" applyFont="1" applyFill="1" applyBorder="1" applyAlignment="1">
      <alignment horizontal="center" vertical="center" wrapText="1"/>
    </xf>
    <xf numFmtId="1" fontId="61" fillId="47" borderId="24" xfId="0" applyNumberFormat="1" applyFont="1" applyFill="1" applyBorder="1" applyAlignment="1">
      <alignment horizontal="center" vertical="center" wrapText="1"/>
    </xf>
    <xf numFmtId="1" fontId="61" fillId="47" borderId="29" xfId="0" applyNumberFormat="1" applyFont="1" applyFill="1" applyBorder="1" applyAlignment="1">
      <alignment horizontal="center" vertical="center" wrapText="1"/>
    </xf>
    <xf numFmtId="1" fontId="61" fillId="47" borderId="26" xfId="0" applyNumberFormat="1" applyFont="1" applyFill="1" applyBorder="1" applyAlignment="1">
      <alignment horizontal="center" vertical="center" wrapText="1"/>
    </xf>
    <xf numFmtId="0" fontId="64" fillId="43" borderId="56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center" wrapText="1"/>
    </xf>
    <xf numFmtId="2" fontId="62" fillId="0" borderId="24" xfId="0" applyNumberFormat="1" applyFont="1" applyFill="1" applyBorder="1" applyAlignment="1">
      <alignment horizontal="center" vertical="center" wrapText="1"/>
    </xf>
    <xf numFmtId="9" fontId="62" fillId="43" borderId="24" xfId="86" applyFont="1" applyFill="1" applyBorder="1" applyAlignment="1">
      <alignment horizontal="center" vertical="center" wrapText="1"/>
    </xf>
    <xf numFmtId="2" fontId="62" fillId="0" borderId="24" xfId="86" applyNumberFormat="1" applyFont="1" applyFill="1" applyBorder="1" applyAlignment="1">
      <alignment horizontal="center" vertical="center" wrapText="1"/>
    </xf>
    <xf numFmtId="2" fontId="62" fillId="46" borderId="24" xfId="86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2" fontId="27" fillId="0" borderId="0" xfId="0" applyNumberFormat="1" applyFont="1" applyFill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9" fontId="66" fillId="0" borderId="0" xfId="85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3" fillId="0" borderId="4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vertical="center" wrapText="1"/>
    </xf>
    <xf numFmtId="0" fontId="63" fillId="0" borderId="29" xfId="0" applyFont="1" applyFill="1" applyBorder="1" applyAlignment="1">
      <alignment horizontal="center" vertical="center" wrapText="1"/>
    </xf>
    <xf numFmtId="2" fontId="63" fillId="0" borderId="37" xfId="0" applyNumberFormat="1" applyFont="1" applyFill="1" applyBorder="1" applyAlignment="1">
      <alignment horizontal="center" vertical="center" wrapText="1"/>
    </xf>
    <xf numFmtId="1" fontId="63" fillId="0" borderId="30" xfId="0" applyNumberFormat="1" applyFont="1" applyFill="1" applyBorder="1" applyAlignment="1">
      <alignment horizontal="center" vertical="center" wrapText="1"/>
    </xf>
    <xf numFmtId="1" fontId="63" fillId="0" borderId="26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63" fillId="0" borderId="24" xfId="86" applyNumberFormat="1" applyFont="1" applyFill="1" applyBorder="1" applyAlignment="1">
      <alignment horizontal="center" vertical="center" wrapText="1"/>
    </xf>
    <xf numFmtId="2" fontId="63" fillId="0" borderId="37" xfId="86" applyNumberFormat="1" applyFont="1" applyFill="1" applyBorder="1" applyAlignment="1">
      <alignment horizontal="center" vertical="center" wrapText="1"/>
    </xf>
    <xf numFmtId="9" fontId="2" fillId="43" borderId="29" xfId="86" applyFont="1" applyFill="1" applyBorder="1" applyAlignment="1">
      <alignment horizontal="center" vertical="center" wrapText="1"/>
    </xf>
    <xf numFmtId="9" fontId="2" fillId="43" borderId="28" xfId="86" applyFont="1" applyFill="1" applyBorder="1" applyAlignment="1">
      <alignment horizontal="center" vertical="center" wrapText="1"/>
    </xf>
    <xf numFmtId="9" fontId="2" fillId="45" borderId="42" xfId="86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0" fontId="63" fillId="0" borderId="49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51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2" fillId="43" borderId="60" xfId="0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3" fillId="0" borderId="49" xfId="0" applyFont="1" applyFill="1" applyBorder="1" applyAlignment="1">
      <alignment vertical="center" wrapText="1"/>
    </xf>
    <xf numFmtId="0" fontId="2" fillId="43" borderId="30" xfId="0" applyFont="1" applyFill="1" applyBorder="1" applyAlignment="1">
      <alignment horizontal="center" vertical="center" wrapText="1"/>
    </xf>
    <xf numFmtId="0" fontId="64" fillId="43" borderId="61" xfId="0" applyFont="1" applyFill="1" applyBorder="1" applyAlignment="1">
      <alignment horizontal="center" vertical="center" wrapText="1"/>
    </xf>
    <xf numFmtId="0" fontId="2" fillId="43" borderId="61" xfId="0" applyFont="1" applyFill="1" applyBorder="1" applyAlignment="1">
      <alignment horizontal="center" vertical="center" wrapText="1"/>
    </xf>
    <xf numFmtId="9" fontId="62" fillId="43" borderId="29" xfId="86" applyFont="1" applyFill="1" applyBorder="1" applyAlignment="1">
      <alignment horizontal="center" vertical="center" wrapText="1"/>
    </xf>
    <xf numFmtId="0" fontId="2" fillId="43" borderId="62" xfId="0" applyFont="1" applyFill="1" applyBorder="1" applyAlignment="1">
      <alignment horizontal="center" vertical="center" wrapText="1"/>
    </xf>
    <xf numFmtId="1" fontId="63" fillId="0" borderId="59" xfId="0" applyNumberFormat="1" applyFont="1" applyFill="1" applyBorder="1" applyAlignment="1">
      <alignment horizontal="center" vertical="center" wrapText="1"/>
    </xf>
    <xf numFmtId="2" fontId="63" fillId="0" borderId="24" xfId="0" applyNumberFormat="1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2" fontId="63" fillId="0" borderId="30" xfId="86" applyNumberFormat="1" applyFont="1" applyFill="1" applyBorder="1" applyAlignment="1">
      <alignment horizontal="center" vertical="center" wrapText="1"/>
    </xf>
    <xf numFmtId="2" fontId="63" fillId="0" borderId="28" xfId="86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9" fontId="0" fillId="0" borderId="0" xfId="85" applyFont="1" applyFill="1" applyAlignment="1">
      <alignment vertical="center" wrapText="1"/>
    </xf>
    <xf numFmtId="9" fontId="2" fillId="43" borderId="42" xfId="86" applyFont="1" applyFill="1" applyBorder="1" applyAlignment="1">
      <alignment horizontal="center" vertical="center" wrapText="1"/>
    </xf>
    <xf numFmtId="9" fontId="2" fillId="43" borderId="46" xfId="86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2" fontId="2" fillId="0" borderId="63" xfId="86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197" fontId="0" fillId="0" borderId="0" xfId="0" applyNumberFormat="1" applyFill="1" applyAlignment="1">
      <alignment vertical="center" wrapText="1"/>
    </xf>
    <xf numFmtId="0" fontId="68" fillId="0" borderId="0" xfId="0" applyFont="1" applyFill="1" applyAlignment="1">
      <alignment vertical="center"/>
    </xf>
    <xf numFmtId="0" fontId="58" fillId="0" borderId="0" xfId="0" applyFont="1" applyFill="1" applyAlignment="1">
      <alignment vertical="center" wrapText="1"/>
    </xf>
    <xf numFmtId="187" fontId="0" fillId="0" borderId="0" xfId="92" applyFont="1" applyFill="1" applyAlignment="1">
      <alignment vertical="center" wrapText="1"/>
    </xf>
    <xf numFmtId="0" fontId="66" fillId="0" borderId="0" xfId="0" applyFont="1" applyFill="1" applyAlignment="1">
      <alignment vertical="center" wrapText="1"/>
    </xf>
    <xf numFmtId="2" fontId="2" fillId="46" borderId="24" xfId="86" applyNumberFormat="1" applyFont="1" applyFill="1" applyBorder="1" applyAlignment="1">
      <alignment horizontal="center" vertical="center" wrapText="1"/>
    </xf>
    <xf numFmtId="2" fontId="2" fillId="0" borderId="63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Alignment="1">
      <alignment vertical="center" wrapText="1"/>
    </xf>
    <xf numFmtId="9" fontId="40" fillId="0" borderId="0" xfId="85" applyFont="1" applyFill="1" applyAlignment="1">
      <alignment horizontal="center" vertical="center"/>
    </xf>
    <xf numFmtId="0" fontId="3" fillId="43" borderId="26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vertical="center" wrapText="1"/>
    </xf>
    <xf numFmtId="0" fontId="67" fillId="0" borderId="49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1" fontId="67" fillId="0" borderId="26" xfId="0" applyNumberFormat="1" applyFont="1" applyFill="1" applyBorder="1" applyAlignment="1">
      <alignment horizontal="center" vertical="center" wrapText="1"/>
    </xf>
    <xf numFmtId="9" fontId="60" fillId="0" borderId="35" xfId="85" applyFont="1" applyFill="1" applyBorder="1" applyAlignment="1">
      <alignment horizontal="center" vertical="center" wrapText="1"/>
    </xf>
    <xf numFmtId="9" fontId="60" fillId="0" borderId="36" xfId="85" applyFont="1" applyFill="1" applyBorder="1" applyAlignment="1">
      <alignment horizontal="center" vertical="center" wrapText="1"/>
    </xf>
    <xf numFmtId="9" fontId="60" fillId="0" borderId="22" xfId="85" applyFont="1" applyFill="1" applyBorder="1" applyAlignment="1">
      <alignment horizontal="center" vertical="center" wrapText="1"/>
    </xf>
    <xf numFmtId="9" fontId="60" fillId="0" borderId="27" xfId="85" applyFont="1" applyFill="1" applyBorder="1" applyAlignment="1">
      <alignment horizontal="center" vertical="center" wrapText="1"/>
    </xf>
  </cellXfs>
  <cellStyles count="88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_BuiltIn_常规 3" xfId="34"/>
    <cellStyle name="Normal 2" xfId="35"/>
    <cellStyle name="Акцент1" xfId="36"/>
    <cellStyle name="Акцент1 2" xfId="37"/>
    <cellStyle name="Акцент2" xfId="38"/>
    <cellStyle name="Акцент2 2" xfId="39"/>
    <cellStyle name="Акцент3" xfId="40"/>
    <cellStyle name="Акцент3 2" xfId="41"/>
    <cellStyle name="Акцент4" xfId="42"/>
    <cellStyle name="Акцент4 2" xfId="43"/>
    <cellStyle name="Акцент5" xfId="44"/>
    <cellStyle name="Акцент5 2" xfId="45"/>
    <cellStyle name="Акцент6" xfId="46"/>
    <cellStyle name="Акцент6 2" xfId="47"/>
    <cellStyle name="Ввод " xfId="48"/>
    <cellStyle name="Ввод  2" xfId="49"/>
    <cellStyle name="Вывод" xfId="50"/>
    <cellStyle name="Вывод 2" xfId="51"/>
    <cellStyle name="Вычисление" xfId="52"/>
    <cellStyle name="Вычисление 2" xfId="53"/>
    <cellStyle name="Hyperlink" xfId="54"/>
    <cellStyle name="Currency" xfId="55"/>
    <cellStyle name="Currency [0]" xfId="56"/>
    <cellStyle name="Заголовок 1" xfId="57"/>
    <cellStyle name="Заголовок 1 2" xfId="58"/>
    <cellStyle name="Заголовок 2" xfId="59"/>
    <cellStyle name="Заголовок 2 2" xfId="60"/>
    <cellStyle name="Заголовок 3" xfId="61"/>
    <cellStyle name="Заголовок 3 2" xfId="62"/>
    <cellStyle name="Заголовок 4" xfId="63"/>
    <cellStyle name="Заголовок 4 2" xfId="64"/>
    <cellStyle name="Итог" xfId="65"/>
    <cellStyle name="Итог 2" xfId="66"/>
    <cellStyle name="Контрольная ячейка" xfId="67"/>
    <cellStyle name="Контрольная ячейка 2" xfId="68"/>
    <cellStyle name="Название" xfId="69"/>
    <cellStyle name="Название 2" xfId="70"/>
    <cellStyle name="Нейтральный" xfId="71"/>
    <cellStyle name="Нейтральный 2" xfId="72"/>
    <cellStyle name="Обычный 2" xfId="73"/>
    <cellStyle name="Обычный 3" xfId="74"/>
    <cellStyle name="Обычный 4" xfId="75"/>
    <cellStyle name="Обычный 5" xfId="76"/>
    <cellStyle name="Обычный 6" xfId="77"/>
    <cellStyle name="Followed Hyperlink" xfId="78"/>
    <cellStyle name="Плохой" xfId="79"/>
    <cellStyle name="Плохой 2" xfId="80"/>
    <cellStyle name="Пояснение" xfId="81"/>
    <cellStyle name="Пояснение 2" xfId="82"/>
    <cellStyle name="Примечание" xfId="83"/>
    <cellStyle name="Примечание 2" xfId="84"/>
    <cellStyle name="Percent" xfId="85"/>
    <cellStyle name="Процентный 2" xfId="86"/>
    <cellStyle name="Процентный 3" xfId="87"/>
    <cellStyle name="Связанная ячейка" xfId="88"/>
    <cellStyle name="Связанная ячейка 2" xfId="89"/>
    <cellStyle name="Текст предупреждения" xfId="90"/>
    <cellStyle name="Текст предупреждения 2" xfId="91"/>
    <cellStyle name="Comma" xfId="92"/>
    <cellStyle name="Comma [0]" xfId="93"/>
    <cellStyle name="Финансовый 2" xfId="94"/>
    <cellStyle name="Хороший" xfId="95"/>
    <cellStyle name="Хороший 2" xfId="96"/>
    <cellStyle name="常规 2" xfId="97"/>
    <cellStyle name="常规 22" xfId="98"/>
    <cellStyle name="常规 23" xfId="99"/>
    <cellStyle name="常规 24" xfId="100"/>
    <cellStyle name="常规 2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vp\AppData\Local\Microsoft\Windows\INetCache\Content.Outlook\OJRBAEJG\EUROLAMP_&#1040;&#1089;&#1089;&#1086;&#1088;&#1090;&#1080;&#1084;&#1077;&#1085;&#1090;_&#1090;&#1077;&#1093;%20&#1080;&#1085;&#1092;&#1086;_&#1084;&#1072;&#1088;&#1082;&#1080;&#1088;&#1086;&#1074;&#1082;&#1072;_07%2007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LAMP"/>
    </sheetNames>
    <sheetDataSet>
      <sheetData sheetId="0">
        <row r="7">
          <cell r="D7" t="str">
            <v>Артикул</v>
          </cell>
          <cell r="E7" t="str">
            <v>Мощность, W</v>
          </cell>
          <cell r="F7" t="str">
            <v>Мощность ЛОН, W</v>
          </cell>
          <cell r="G7" t="str">
            <v> Цветовая температура, (К)</v>
          </cell>
          <cell r="H7" t="str">
            <v>Тип цоколя</v>
          </cell>
          <cell r="I7" t="str">
            <v>Световой поток, Lm</v>
          </cell>
          <cell r="J7" t="str">
            <v>Тип спирали</v>
          </cell>
          <cell r="K7" t="str">
            <v>Сила тока, (mA)</v>
          </cell>
          <cell r="L7" t="str">
            <v>Частота (Hz)</v>
          </cell>
          <cell r="M7" t="str">
            <v>Напряжение, V</v>
          </cell>
          <cell r="N7" t="str">
            <v>Ресурс использования, часов</v>
          </cell>
          <cell r="O7" t="str">
            <v>Класс энергосбережения</v>
          </cell>
          <cell r="P7" t="str">
            <v>Гарантия, лет</v>
          </cell>
          <cell r="Q7" t="str">
            <v>Диаметр лампы, мм</v>
          </cell>
          <cell r="R7" t="str">
            <v>Высота лампы, мм</v>
          </cell>
          <cell r="S7" t="str">
            <v>Вес лампы, кг</v>
          </cell>
          <cell r="T7" t="str">
            <v>Размер инд. упаковки, мм</v>
          </cell>
          <cell r="U7" t="str">
            <v>Ш/к инд. упаковки</v>
          </cell>
          <cell r="V7" t="str">
            <v>Количество ламп в блочке, шт</v>
          </cell>
          <cell r="W7" t="str">
            <v>Ш/к блочка</v>
          </cell>
          <cell r="X7" t="str">
            <v>Кол-во ламп в ящ, шт</v>
          </cell>
        </row>
        <row r="9">
          <cell r="D9" t="str">
            <v>R3-08142</v>
          </cell>
          <cell r="E9">
            <v>8</v>
          </cell>
          <cell r="F9">
            <v>40</v>
          </cell>
          <cell r="G9">
            <v>2700</v>
          </cell>
          <cell r="H9" t="str">
            <v>E14</v>
          </cell>
          <cell r="I9">
            <v>200</v>
          </cell>
          <cell r="J9" t="str">
            <v>Т2</v>
          </cell>
          <cell r="K9">
            <v>42</v>
          </cell>
          <cell r="L9" t="str">
            <v>40/60</v>
          </cell>
          <cell r="M9" t="str">
            <v>220/240V</v>
          </cell>
          <cell r="N9">
            <v>12000</v>
          </cell>
          <cell r="O9" t="str">
            <v>А</v>
          </cell>
          <cell r="P9">
            <v>2</v>
          </cell>
          <cell r="Q9">
            <v>39</v>
          </cell>
          <cell r="R9">
            <v>67</v>
          </cell>
          <cell r="S9">
            <v>0.024</v>
          </cell>
          <cell r="T9" t="str">
            <v>42*42*72</v>
          </cell>
          <cell r="U9">
            <v>4260232677326</v>
          </cell>
          <cell r="V9">
            <v>25</v>
          </cell>
          <cell r="W9">
            <v>4260232677340</v>
          </cell>
          <cell r="X9">
            <v>50</v>
          </cell>
        </row>
        <row r="10">
          <cell r="D10" t="str">
            <v>R3-08144</v>
          </cell>
          <cell r="E10">
            <v>8</v>
          </cell>
          <cell r="F10">
            <v>40</v>
          </cell>
          <cell r="G10">
            <v>4100</v>
          </cell>
          <cell r="H10" t="str">
            <v>E14</v>
          </cell>
          <cell r="I10">
            <v>200</v>
          </cell>
          <cell r="J10" t="str">
            <v>Т2</v>
          </cell>
          <cell r="K10">
            <v>42</v>
          </cell>
          <cell r="L10" t="str">
            <v>40/60</v>
          </cell>
          <cell r="M10" t="str">
            <v>220/240V</v>
          </cell>
          <cell r="N10">
            <v>12000</v>
          </cell>
          <cell r="O10" t="str">
            <v>А</v>
          </cell>
          <cell r="P10">
            <v>2</v>
          </cell>
          <cell r="Q10">
            <v>39</v>
          </cell>
          <cell r="R10">
            <v>67</v>
          </cell>
          <cell r="S10">
            <v>0.024</v>
          </cell>
          <cell r="T10" t="str">
            <v>42*42*72</v>
          </cell>
          <cell r="U10">
            <v>4260232677333</v>
          </cell>
          <cell r="V10">
            <v>25</v>
          </cell>
          <cell r="W10">
            <v>4260232677357</v>
          </cell>
          <cell r="X10">
            <v>50</v>
          </cell>
        </row>
        <row r="11">
          <cell r="D11" t="str">
            <v>R5-09142</v>
          </cell>
          <cell r="E11">
            <v>9</v>
          </cell>
          <cell r="F11">
            <v>45</v>
          </cell>
          <cell r="G11">
            <v>2700</v>
          </cell>
          <cell r="H11" t="str">
            <v>E14</v>
          </cell>
          <cell r="I11">
            <v>450</v>
          </cell>
          <cell r="J11" t="str">
            <v>Т2</v>
          </cell>
          <cell r="K11">
            <v>71</v>
          </cell>
          <cell r="L11" t="str">
            <v>40/60</v>
          </cell>
          <cell r="M11" t="str">
            <v>220/240V</v>
          </cell>
          <cell r="N11">
            <v>12000</v>
          </cell>
          <cell r="O11" t="str">
            <v>А</v>
          </cell>
          <cell r="P11">
            <v>2</v>
          </cell>
          <cell r="Q11">
            <v>50</v>
          </cell>
          <cell r="R11">
            <v>88</v>
          </cell>
          <cell r="S11">
            <v>0.041</v>
          </cell>
          <cell r="T11" t="str">
            <v>53*53*103</v>
          </cell>
          <cell r="U11">
            <v>4260232670013</v>
          </cell>
          <cell r="V11">
            <v>25</v>
          </cell>
          <cell r="W11">
            <v>4260232671010</v>
          </cell>
          <cell r="X11">
            <v>50</v>
          </cell>
        </row>
        <row r="12">
          <cell r="D12" t="str">
            <v>R5-09144</v>
          </cell>
          <cell r="E12">
            <v>9</v>
          </cell>
          <cell r="F12">
            <v>45</v>
          </cell>
          <cell r="G12">
            <v>4100</v>
          </cell>
          <cell r="H12" t="str">
            <v>E14</v>
          </cell>
          <cell r="I12">
            <v>450</v>
          </cell>
          <cell r="J12" t="str">
            <v>Т2</v>
          </cell>
          <cell r="K12">
            <v>71</v>
          </cell>
          <cell r="L12" t="str">
            <v>40/60</v>
          </cell>
          <cell r="M12" t="str">
            <v>220/240V</v>
          </cell>
          <cell r="N12">
            <v>12000</v>
          </cell>
          <cell r="O12" t="str">
            <v>А</v>
          </cell>
          <cell r="P12">
            <v>2</v>
          </cell>
          <cell r="Q12">
            <v>50</v>
          </cell>
          <cell r="R12">
            <v>88</v>
          </cell>
          <cell r="S12">
            <v>0.041</v>
          </cell>
          <cell r="T12" t="str">
            <v>53*53*103</v>
          </cell>
          <cell r="U12">
            <v>4260232670020</v>
          </cell>
          <cell r="V12">
            <v>25</v>
          </cell>
          <cell r="W12">
            <v>4260232671027</v>
          </cell>
          <cell r="X12">
            <v>50</v>
          </cell>
        </row>
        <row r="13">
          <cell r="D13" t="str">
            <v>R5-09142(F)</v>
          </cell>
          <cell r="E13">
            <v>9</v>
          </cell>
          <cell r="F13">
            <v>45</v>
          </cell>
          <cell r="G13">
            <v>2700</v>
          </cell>
          <cell r="H13" t="str">
            <v>E14</v>
          </cell>
          <cell r="I13">
            <v>450</v>
          </cell>
          <cell r="J13" t="str">
            <v>Т2</v>
          </cell>
          <cell r="K13">
            <v>71</v>
          </cell>
          <cell r="L13" t="str">
            <v>40/60</v>
          </cell>
          <cell r="M13" t="str">
            <v>220/240V</v>
          </cell>
          <cell r="N13">
            <v>12000</v>
          </cell>
          <cell r="O13" t="str">
            <v>А</v>
          </cell>
          <cell r="P13">
            <v>2</v>
          </cell>
          <cell r="Q13">
            <v>50</v>
          </cell>
          <cell r="R13">
            <v>88</v>
          </cell>
          <cell r="S13">
            <v>0.035</v>
          </cell>
          <cell r="T13" t="str">
            <v>53*53*90</v>
          </cell>
          <cell r="U13">
            <v>4260232676282</v>
          </cell>
          <cell r="V13">
            <v>25</v>
          </cell>
          <cell r="W13">
            <v>4260232676343</v>
          </cell>
          <cell r="X13">
            <v>50</v>
          </cell>
        </row>
        <row r="14">
          <cell r="D14" t="str">
            <v>R5-09144(F)</v>
          </cell>
          <cell r="E14">
            <v>9</v>
          </cell>
          <cell r="F14">
            <v>45</v>
          </cell>
          <cell r="G14">
            <v>4100</v>
          </cell>
          <cell r="H14" t="str">
            <v>E14</v>
          </cell>
          <cell r="I14">
            <v>450</v>
          </cell>
          <cell r="J14" t="str">
            <v>Т2</v>
          </cell>
          <cell r="K14">
            <v>71</v>
          </cell>
          <cell r="L14" t="str">
            <v>40/60</v>
          </cell>
          <cell r="M14" t="str">
            <v>220/240V</v>
          </cell>
          <cell r="N14">
            <v>12000</v>
          </cell>
          <cell r="O14" t="str">
            <v>А</v>
          </cell>
          <cell r="P14">
            <v>2</v>
          </cell>
          <cell r="Q14">
            <v>50</v>
          </cell>
          <cell r="R14">
            <v>88</v>
          </cell>
          <cell r="S14">
            <v>0.035</v>
          </cell>
          <cell r="T14" t="str">
            <v>53*53*90</v>
          </cell>
          <cell r="U14">
            <v>4260232676299</v>
          </cell>
          <cell r="V14">
            <v>25</v>
          </cell>
          <cell r="W14">
            <v>4260232676350</v>
          </cell>
          <cell r="X14">
            <v>50</v>
          </cell>
        </row>
        <row r="15">
          <cell r="D15" t="str">
            <v>R6-15272</v>
          </cell>
          <cell r="E15">
            <v>15</v>
          </cell>
          <cell r="F15">
            <v>75</v>
          </cell>
          <cell r="G15">
            <v>2700</v>
          </cell>
          <cell r="H15" t="str">
            <v>E27</v>
          </cell>
          <cell r="I15">
            <v>650</v>
          </cell>
          <cell r="J15" t="str">
            <v>Т2</v>
          </cell>
          <cell r="K15">
            <v>118</v>
          </cell>
          <cell r="L15" t="str">
            <v>40/60</v>
          </cell>
          <cell r="M15" t="str">
            <v>220/240V</v>
          </cell>
          <cell r="N15">
            <v>12000</v>
          </cell>
          <cell r="O15" t="str">
            <v>А</v>
          </cell>
          <cell r="P15">
            <v>2</v>
          </cell>
          <cell r="Q15">
            <v>63</v>
          </cell>
          <cell r="R15">
            <v>110</v>
          </cell>
          <cell r="S15">
            <v>0.053</v>
          </cell>
          <cell r="T15" t="str">
            <v>65*65*125</v>
          </cell>
          <cell r="U15">
            <v>4260232670037</v>
          </cell>
          <cell r="V15">
            <v>25</v>
          </cell>
          <cell r="W15">
            <v>4260232671034</v>
          </cell>
          <cell r="X15">
            <v>50</v>
          </cell>
        </row>
        <row r="16">
          <cell r="D16" t="str">
            <v>R6-15272</v>
          </cell>
          <cell r="E16">
            <v>15</v>
          </cell>
          <cell r="F16">
            <v>75</v>
          </cell>
          <cell r="G16">
            <v>4100</v>
          </cell>
          <cell r="H16" t="str">
            <v>E27</v>
          </cell>
          <cell r="I16">
            <v>650</v>
          </cell>
          <cell r="J16" t="str">
            <v>Т2</v>
          </cell>
          <cell r="K16">
            <v>118</v>
          </cell>
          <cell r="L16" t="str">
            <v>40/60</v>
          </cell>
          <cell r="M16" t="str">
            <v>220/240V</v>
          </cell>
          <cell r="N16">
            <v>12000</v>
          </cell>
          <cell r="O16" t="str">
            <v>А</v>
          </cell>
          <cell r="P16">
            <v>2</v>
          </cell>
          <cell r="Q16">
            <v>63</v>
          </cell>
          <cell r="R16">
            <v>110</v>
          </cell>
          <cell r="S16">
            <v>0.053</v>
          </cell>
          <cell r="T16" t="str">
            <v>65*65*125</v>
          </cell>
          <cell r="U16">
            <v>4260232670044</v>
          </cell>
          <cell r="V16">
            <v>25</v>
          </cell>
          <cell r="W16">
            <v>4260232671041</v>
          </cell>
          <cell r="X16">
            <v>50</v>
          </cell>
        </row>
        <row r="17">
          <cell r="D17" t="str">
            <v>R6-15272(F)</v>
          </cell>
          <cell r="E17">
            <v>15</v>
          </cell>
          <cell r="F17">
            <v>75</v>
          </cell>
          <cell r="G17">
            <v>2700</v>
          </cell>
          <cell r="H17" t="str">
            <v>E27</v>
          </cell>
          <cell r="I17">
            <v>650</v>
          </cell>
          <cell r="J17" t="str">
            <v>Т2</v>
          </cell>
          <cell r="K17">
            <v>118</v>
          </cell>
          <cell r="L17" t="str">
            <v>40/60</v>
          </cell>
          <cell r="M17" t="str">
            <v>220/240V</v>
          </cell>
          <cell r="N17">
            <v>12000</v>
          </cell>
          <cell r="O17" t="str">
            <v>А</v>
          </cell>
          <cell r="P17">
            <v>2</v>
          </cell>
          <cell r="Q17">
            <v>63</v>
          </cell>
          <cell r="R17">
            <v>110</v>
          </cell>
          <cell r="S17">
            <v>0.05</v>
          </cell>
          <cell r="T17" t="str">
            <v>65*65*115</v>
          </cell>
          <cell r="U17">
            <v>4260232676305</v>
          </cell>
          <cell r="V17">
            <v>25</v>
          </cell>
          <cell r="W17">
            <v>4260232676367</v>
          </cell>
          <cell r="X17">
            <v>50</v>
          </cell>
        </row>
        <row r="18">
          <cell r="D18" t="str">
            <v>R6-15274(F)</v>
          </cell>
          <cell r="E18">
            <v>15</v>
          </cell>
          <cell r="F18">
            <v>75</v>
          </cell>
          <cell r="G18">
            <v>4100</v>
          </cell>
          <cell r="H18" t="str">
            <v>E27</v>
          </cell>
          <cell r="I18">
            <v>650</v>
          </cell>
          <cell r="J18" t="str">
            <v>Т2</v>
          </cell>
          <cell r="K18">
            <v>118</v>
          </cell>
          <cell r="L18" t="str">
            <v>40/60</v>
          </cell>
          <cell r="M18" t="str">
            <v>220/240V</v>
          </cell>
          <cell r="N18">
            <v>12000</v>
          </cell>
          <cell r="O18" t="str">
            <v>А</v>
          </cell>
          <cell r="P18">
            <v>2</v>
          </cell>
          <cell r="Q18">
            <v>63</v>
          </cell>
          <cell r="R18">
            <v>110</v>
          </cell>
          <cell r="S18">
            <v>0.05</v>
          </cell>
          <cell r="T18" t="str">
            <v>65*65*115</v>
          </cell>
          <cell r="U18">
            <v>4260232676312</v>
          </cell>
          <cell r="V18">
            <v>25</v>
          </cell>
          <cell r="W18">
            <v>4260232676374</v>
          </cell>
          <cell r="X18">
            <v>50</v>
          </cell>
        </row>
        <row r="20">
          <cell r="D20" t="str">
            <v>LN-09532</v>
          </cell>
          <cell r="E20">
            <v>9</v>
          </cell>
          <cell r="F20">
            <v>45</v>
          </cell>
          <cell r="G20">
            <v>2700</v>
          </cell>
          <cell r="H20" t="str">
            <v>GU5.3</v>
          </cell>
          <cell r="I20">
            <v>300</v>
          </cell>
          <cell r="J20" t="str">
            <v>Т2</v>
          </cell>
          <cell r="K20">
            <v>65</v>
          </cell>
          <cell r="L20" t="str">
            <v>40/60</v>
          </cell>
          <cell r="M20" t="str">
            <v>220/240V</v>
          </cell>
          <cell r="N20">
            <v>12000</v>
          </cell>
          <cell r="O20" t="str">
            <v>А</v>
          </cell>
          <cell r="P20">
            <v>2</v>
          </cell>
          <cell r="Q20">
            <v>50</v>
          </cell>
          <cell r="R20">
            <v>55</v>
          </cell>
          <cell r="S20">
            <v>0.035</v>
          </cell>
          <cell r="T20" t="str">
            <v>52X52X65</v>
          </cell>
          <cell r="U20">
            <v>4260232676190</v>
          </cell>
          <cell r="V20">
            <v>25</v>
          </cell>
          <cell r="W20">
            <v>4260232676220</v>
          </cell>
          <cell r="X20">
            <v>50</v>
          </cell>
        </row>
        <row r="21">
          <cell r="D21" t="str">
            <v>LN-09534</v>
          </cell>
          <cell r="E21">
            <v>9</v>
          </cell>
          <cell r="F21">
            <v>45</v>
          </cell>
          <cell r="G21">
            <v>4100</v>
          </cell>
          <cell r="H21" t="str">
            <v>GU5.3</v>
          </cell>
          <cell r="I21">
            <v>300</v>
          </cell>
          <cell r="J21" t="str">
            <v>Т2</v>
          </cell>
          <cell r="K21">
            <v>65</v>
          </cell>
          <cell r="L21" t="str">
            <v>40/60</v>
          </cell>
          <cell r="M21" t="str">
            <v>220/240V</v>
          </cell>
          <cell r="N21">
            <v>12000</v>
          </cell>
          <cell r="O21" t="str">
            <v>А</v>
          </cell>
          <cell r="P21">
            <v>2</v>
          </cell>
          <cell r="Q21">
            <v>50</v>
          </cell>
          <cell r="R21">
            <v>55</v>
          </cell>
          <cell r="S21">
            <v>0.035</v>
          </cell>
          <cell r="T21" t="str">
            <v>52X52X65</v>
          </cell>
          <cell r="U21">
            <v>4260232676206</v>
          </cell>
          <cell r="V21">
            <v>25</v>
          </cell>
          <cell r="W21">
            <v>4260232676237</v>
          </cell>
          <cell r="X21">
            <v>50</v>
          </cell>
        </row>
        <row r="22">
          <cell r="D22" t="str">
            <v>LN-10532</v>
          </cell>
          <cell r="E22">
            <v>10</v>
          </cell>
          <cell r="F22">
            <v>50</v>
          </cell>
          <cell r="G22">
            <v>2700</v>
          </cell>
          <cell r="H22" t="str">
            <v>GU5.3</v>
          </cell>
          <cell r="I22">
            <v>371</v>
          </cell>
          <cell r="J22" t="str">
            <v>Т2</v>
          </cell>
          <cell r="K22">
            <v>65</v>
          </cell>
          <cell r="L22" t="str">
            <v>40/60</v>
          </cell>
          <cell r="M22" t="str">
            <v>220/240V</v>
          </cell>
          <cell r="N22">
            <v>12000</v>
          </cell>
          <cell r="O22" t="str">
            <v>А</v>
          </cell>
          <cell r="P22">
            <v>2</v>
          </cell>
          <cell r="Q22">
            <v>50</v>
          </cell>
          <cell r="R22">
            <v>55</v>
          </cell>
          <cell r="S22">
            <v>0.03</v>
          </cell>
          <cell r="T22" t="str">
            <v>52X52X65</v>
          </cell>
          <cell r="U22">
            <v>4260232670662</v>
          </cell>
          <cell r="V22">
            <v>25</v>
          </cell>
          <cell r="W22">
            <v>4260232671782</v>
          </cell>
          <cell r="X22">
            <v>50</v>
          </cell>
        </row>
        <row r="23">
          <cell r="D23" t="str">
            <v>LN-10534</v>
          </cell>
          <cell r="E23">
            <v>10</v>
          </cell>
          <cell r="F23">
            <v>50</v>
          </cell>
          <cell r="G23">
            <v>4100</v>
          </cell>
          <cell r="H23" t="str">
            <v>GU5.3</v>
          </cell>
          <cell r="I23">
            <v>371</v>
          </cell>
          <cell r="J23" t="str">
            <v>Т2</v>
          </cell>
          <cell r="K23">
            <v>65</v>
          </cell>
          <cell r="L23" t="str">
            <v>40/60</v>
          </cell>
          <cell r="M23" t="str">
            <v>220/240V</v>
          </cell>
          <cell r="N23">
            <v>12000</v>
          </cell>
          <cell r="O23" t="str">
            <v>А</v>
          </cell>
          <cell r="P23">
            <v>2</v>
          </cell>
          <cell r="Q23">
            <v>50</v>
          </cell>
          <cell r="R23">
            <v>55</v>
          </cell>
          <cell r="S23">
            <v>0.03</v>
          </cell>
          <cell r="T23" t="str">
            <v>52X52X65</v>
          </cell>
          <cell r="U23">
            <v>4260232670679</v>
          </cell>
          <cell r="V23">
            <v>25</v>
          </cell>
          <cell r="W23">
            <v>4260232671799</v>
          </cell>
          <cell r="X23">
            <v>50</v>
          </cell>
        </row>
        <row r="24">
          <cell r="D24" t="str">
            <v>LN-10536</v>
          </cell>
          <cell r="E24">
            <v>10</v>
          </cell>
          <cell r="F24">
            <v>50</v>
          </cell>
          <cell r="G24">
            <v>6500</v>
          </cell>
          <cell r="H24" t="str">
            <v>GU5.3</v>
          </cell>
          <cell r="I24">
            <v>371</v>
          </cell>
          <cell r="J24" t="str">
            <v>Т2</v>
          </cell>
          <cell r="K24">
            <v>65</v>
          </cell>
          <cell r="L24" t="str">
            <v>40/60</v>
          </cell>
          <cell r="M24" t="str">
            <v>220/240V</v>
          </cell>
          <cell r="N24">
            <v>12000</v>
          </cell>
          <cell r="O24" t="str">
            <v>А</v>
          </cell>
          <cell r="P24">
            <v>2</v>
          </cell>
          <cell r="Q24">
            <v>50</v>
          </cell>
          <cell r="R24">
            <v>55</v>
          </cell>
          <cell r="S24">
            <v>0.03</v>
          </cell>
          <cell r="T24" t="str">
            <v>52X52X65</v>
          </cell>
          <cell r="U24">
            <v>4260232670686</v>
          </cell>
          <cell r="V24">
            <v>25</v>
          </cell>
          <cell r="W24">
            <v>4260232671805</v>
          </cell>
          <cell r="X24">
            <v>50</v>
          </cell>
        </row>
        <row r="25">
          <cell r="D25" t="str">
            <v>LN-10532(F)</v>
          </cell>
          <cell r="E25">
            <v>10</v>
          </cell>
          <cell r="F25">
            <v>50</v>
          </cell>
          <cell r="G25">
            <v>2700</v>
          </cell>
          <cell r="H25" t="str">
            <v>GU5.3</v>
          </cell>
          <cell r="I25">
            <v>400</v>
          </cell>
          <cell r="J25" t="str">
            <v>Т2</v>
          </cell>
          <cell r="K25">
            <v>65</v>
          </cell>
          <cell r="L25" t="str">
            <v>40/60</v>
          </cell>
          <cell r="M25" t="str">
            <v>180/240V</v>
          </cell>
          <cell r="N25">
            <v>12000</v>
          </cell>
          <cell r="O25" t="str">
            <v>А</v>
          </cell>
          <cell r="P25">
            <v>2</v>
          </cell>
          <cell r="Q25">
            <v>65</v>
          </cell>
          <cell r="R25">
            <v>50</v>
          </cell>
          <cell r="S25">
            <v>0.035</v>
          </cell>
          <cell r="T25" t="str">
            <v>52X52X65</v>
          </cell>
          <cell r="U25">
            <v>4260232679054</v>
          </cell>
          <cell r="V25">
            <v>25</v>
          </cell>
          <cell r="W25">
            <v>4260232679443</v>
          </cell>
          <cell r="X25">
            <v>50</v>
          </cell>
        </row>
        <row r="26">
          <cell r="D26" t="str">
            <v>LN-10534(F)</v>
          </cell>
          <cell r="E26">
            <v>10</v>
          </cell>
          <cell r="F26">
            <v>50</v>
          </cell>
          <cell r="G26">
            <v>4100</v>
          </cell>
          <cell r="H26" t="str">
            <v>GU5.3</v>
          </cell>
          <cell r="I26">
            <v>400</v>
          </cell>
          <cell r="J26" t="str">
            <v>Т2</v>
          </cell>
          <cell r="K26">
            <v>65</v>
          </cell>
          <cell r="L26" t="str">
            <v>40/60</v>
          </cell>
          <cell r="M26" t="str">
            <v>180/240V</v>
          </cell>
          <cell r="N26">
            <v>12000</v>
          </cell>
          <cell r="O26" t="str">
            <v>А</v>
          </cell>
          <cell r="P26">
            <v>2</v>
          </cell>
          <cell r="Q26">
            <v>65</v>
          </cell>
          <cell r="R26">
            <v>50</v>
          </cell>
          <cell r="S26">
            <v>0.035</v>
          </cell>
          <cell r="T26" t="str">
            <v>52X52X65</v>
          </cell>
          <cell r="U26">
            <v>4260232679061</v>
          </cell>
          <cell r="V26">
            <v>25</v>
          </cell>
          <cell r="W26">
            <v>4260232679450</v>
          </cell>
          <cell r="X26">
            <v>50</v>
          </cell>
        </row>
        <row r="28">
          <cell r="D28" t="str">
            <v>GL-09142</v>
          </cell>
          <cell r="E28">
            <v>9</v>
          </cell>
          <cell r="F28">
            <v>45</v>
          </cell>
          <cell r="G28">
            <v>2700</v>
          </cell>
          <cell r="H28" t="str">
            <v>E14</v>
          </cell>
          <cell r="I28">
            <v>480</v>
          </cell>
          <cell r="J28" t="str">
            <v>Т2</v>
          </cell>
          <cell r="K28">
            <v>71</v>
          </cell>
          <cell r="L28" t="str">
            <v>40/60</v>
          </cell>
          <cell r="M28" t="str">
            <v>220/240V</v>
          </cell>
          <cell r="N28">
            <v>12000</v>
          </cell>
          <cell r="O28" t="str">
            <v>А</v>
          </cell>
          <cell r="P28">
            <v>2</v>
          </cell>
          <cell r="Q28">
            <v>90</v>
          </cell>
          <cell r="R28">
            <v>55</v>
          </cell>
          <cell r="S28">
            <v>0.035</v>
          </cell>
          <cell r="T28" t="str">
            <v>63*63*108</v>
          </cell>
          <cell r="U28">
            <v>4260232676473</v>
          </cell>
          <cell r="V28">
            <v>25</v>
          </cell>
          <cell r="W28">
            <v>4260232676497</v>
          </cell>
          <cell r="X28">
            <v>50</v>
          </cell>
        </row>
        <row r="29">
          <cell r="D29" t="str">
            <v>GL-09144</v>
          </cell>
          <cell r="E29">
            <v>9</v>
          </cell>
          <cell r="F29">
            <v>45</v>
          </cell>
          <cell r="G29">
            <v>4100</v>
          </cell>
          <cell r="H29" t="str">
            <v>E14</v>
          </cell>
          <cell r="I29">
            <v>480</v>
          </cell>
          <cell r="J29" t="str">
            <v>Т2</v>
          </cell>
          <cell r="K29">
            <v>71</v>
          </cell>
          <cell r="L29" t="str">
            <v>40/60</v>
          </cell>
          <cell r="M29" t="str">
            <v>220/240V</v>
          </cell>
          <cell r="N29">
            <v>12000</v>
          </cell>
          <cell r="O29" t="str">
            <v>А</v>
          </cell>
          <cell r="P29">
            <v>2</v>
          </cell>
          <cell r="Q29">
            <v>90</v>
          </cell>
          <cell r="R29">
            <v>55</v>
          </cell>
          <cell r="S29">
            <v>0.035</v>
          </cell>
          <cell r="T29" t="str">
            <v>63*63*108</v>
          </cell>
          <cell r="U29">
            <v>4260232676466</v>
          </cell>
          <cell r="V29">
            <v>25</v>
          </cell>
          <cell r="W29">
            <v>4260232676534</v>
          </cell>
          <cell r="X29">
            <v>50</v>
          </cell>
        </row>
        <row r="30">
          <cell r="D30" t="str">
            <v>GL-09272</v>
          </cell>
          <cell r="E30">
            <v>9</v>
          </cell>
          <cell r="F30">
            <v>45</v>
          </cell>
          <cell r="G30">
            <v>2700</v>
          </cell>
          <cell r="H30" t="str">
            <v>E27</v>
          </cell>
          <cell r="I30">
            <v>480</v>
          </cell>
          <cell r="J30" t="str">
            <v>Т2</v>
          </cell>
          <cell r="K30">
            <v>71</v>
          </cell>
          <cell r="L30" t="str">
            <v>40/60</v>
          </cell>
          <cell r="M30" t="str">
            <v>220/240V</v>
          </cell>
          <cell r="N30">
            <v>12000</v>
          </cell>
          <cell r="O30" t="str">
            <v>А</v>
          </cell>
          <cell r="P30">
            <v>2</v>
          </cell>
          <cell r="Q30">
            <v>90</v>
          </cell>
          <cell r="R30">
            <v>55</v>
          </cell>
          <cell r="S30">
            <v>0.035</v>
          </cell>
          <cell r="T30" t="str">
            <v>63*63*108</v>
          </cell>
          <cell r="U30">
            <v>4260232670051</v>
          </cell>
          <cell r="V30">
            <v>25</v>
          </cell>
          <cell r="W30">
            <v>4260232671058</v>
          </cell>
          <cell r="X30">
            <v>50</v>
          </cell>
        </row>
        <row r="31">
          <cell r="D31" t="str">
            <v>GL-09274</v>
          </cell>
          <cell r="E31">
            <v>9</v>
          </cell>
          <cell r="F31">
            <v>45</v>
          </cell>
          <cell r="G31">
            <v>4100</v>
          </cell>
          <cell r="H31" t="str">
            <v>E27</v>
          </cell>
          <cell r="I31">
            <v>480</v>
          </cell>
          <cell r="J31" t="str">
            <v>Т2</v>
          </cell>
          <cell r="K31">
            <v>71</v>
          </cell>
          <cell r="L31" t="str">
            <v>40/60</v>
          </cell>
          <cell r="M31" t="str">
            <v>220/240V</v>
          </cell>
          <cell r="N31">
            <v>12000</v>
          </cell>
          <cell r="O31" t="str">
            <v>А</v>
          </cell>
          <cell r="P31">
            <v>2</v>
          </cell>
          <cell r="Q31">
            <v>90</v>
          </cell>
          <cell r="R31">
            <v>55</v>
          </cell>
          <cell r="S31">
            <v>0.035</v>
          </cell>
          <cell r="T31" t="str">
            <v>63*63*108</v>
          </cell>
          <cell r="U31">
            <v>4260232670068</v>
          </cell>
          <cell r="V31">
            <v>25</v>
          </cell>
          <cell r="W31">
            <v>4260232671065</v>
          </cell>
          <cell r="X31">
            <v>50</v>
          </cell>
        </row>
        <row r="32">
          <cell r="D32" t="str">
            <v>GL-10142</v>
          </cell>
          <cell r="E32">
            <v>10</v>
          </cell>
          <cell r="F32">
            <v>50</v>
          </cell>
          <cell r="G32">
            <v>2700</v>
          </cell>
          <cell r="H32" t="str">
            <v>E14</v>
          </cell>
          <cell r="I32">
            <v>450</v>
          </cell>
          <cell r="J32" t="str">
            <v>Т2</v>
          </cell>
          <cell r="K32">
            <v>71</v>
          </cell>
          <cell r="L32" t="str">
            <v>40/60</v>
          </cell>
          <cell r="M32" t="str">
            <v>220/240V</v>
          </cell>
          <cell r="N32">
            <v>12000</v>
          </cell>
          <cell r="O32" t="str">
            <v>А</v>
          </cell>
          <cell r="P32">
            <v>2</v>
          </cell>
          <cell r="Q32">
            <v>90</v>
          </cell>
          <cell r="R32">
            <v>55</v>
          </cell>
          <cell r="S32">
            <v>0.037</v>
          </cell>
          <cell r="T32" t="str">
            <v>63Х63Х108</v>
          </cell>
          <cell r="U32">
            <v>4260232679306</v>
          </cell>
          <cell r="V32">
            <v>25</v>
          </cell>
          <cell r="W32">
            <v>4260232679474</v>
          </cell>
          <cell r="X32">
            <v>50</v>
          </cell>
        </row>
        <row r="33">
          <cell r="D33" t="str">
            <v>GL-10144</v>
          </cell>
          <cell r="E33">
            <v>10</v>
          </cell>
          <cell r="F33">
            <v>50</v>
          </cell>
          <cell r="G33">
            <v>4100</v>
          </cell>
          <cell r="H33" t="str">
            <v>E14</v>
          </cell>
          <cell r="I33">
            <v>450</v>
          </cell>
          <cell r="J33" t="str">
            <v>Т2</v>
          </cell>
          <cell r="K33">
            <v>71</v>
          </cell>
          <cell r="L33" t="str">
            <v>40/60</v>
          </cell>
          <cell r="M33" t="str">
            <v>220/240V</v>
          </cell>
          <cell r="N33">
            <v>12000</v>
          </cell>
          <cell r="O33" t="str">
            <v>А</v>
          </cell>
          <cell r="P33">
            <v>2</v>
          </cell>
          <cell r="Q33">
            <v>90</v>
          </cell>
          <cell r="R33">
            <v>55</v>
          </cell>
          <cell r="S33">
            <v>0.037</v>
          </cell>
          <cell r="T33" t="str">
            <v>63Х63Х108</v>
          </cell>
          <cell r="U33">
            <v>4260232679313</v>
          </cell>
          <cell r="V33">
            <v>25</v>
          </cell>
          <cell r="W33">
            <v>4260232679481</v>
          </cell>
          <cell r="X33">
            <v>50</v>
          </cell>
        </row>
        <row r="34">
          <cell r="D34" t="str">
            <v>GL-10272</v>
          </cell>
          <cell r="E34">
            <v>10</v>
          </cell>
          <cell r="F34">
            <v>50</v>
          </cell>
          <cell r="G34">
            <v>2700</v>
          </cell>
          <cell r="H34" t="str">
            <v>E27</v>
          </cell>
          <cell r="I34">
            <v>450</v>
          </cell>
          <cell r="J34" t="str">
            <v>Т2</v>
          </cell>
          <cell r="K34">
            <v>71</v>
          </cell>
          <cell r="L34" t="str">
            <v>40/60</v>
          </cell>
          <cell r="M34" t="str">
            <v>220/240V</v>
          </cell>
          <cell r="N34">
            <v>12000</v>
          </cell>
          <cell r="O34" t="str">
            <v>А</v>
          </cell>
          <cell r="P34">
            <v>2</v>
          </cell>
          <cell r="Q34">
            <v>90</v>
          </cell>
          <cell r="R34">
            <v>55</v>
          </cell>
          <cell r="S34">
            <v>0.037</v>
          </cell>
          <cell r="T34" t="str">
            <v>63Х63Х108</v>
          </cell>
          <cell r="U34">
            <v>4260232679320</v>
          </cell>
          <cell r="V34">
            <v>25</v>
          </cell>
          <cell r="W34">
            <v>4260232679498</v>
          </cell>
          <cell r="X34">
            <v>50</v>
          </cell>
        </row>
        <row r="35">
          <cell r="D35" t="str">
            <v>GL-10274</v>
          </cell>
          <cell r="E35">
            <v>10</v>
          </cell>
          <cell r="F35">
            <v>50</v>
          </cell>
          <cell r="G35">
            <v>4100</v>
          </cell>
          <cell r="H35" t="str">
            <v>E27</v>
          </cell>
          <cell r="I35">
            <v>450</v>
          </cell>
          <cell r="J35" t="str">
            <v>Т2</v>
          </cell>
          <cell r="K35">
            <v>71</v>
          </cell>
          <cell r="L35" t="str">
            <v>40/60</v>
          </cell>
          <cell r="M35" t="str">
            <v>220/240V</v>
          </cell>
          <cell r="N35">
            <v>12000</v>
          </cell>
          <cell r="O35" t="str">
            <v>А</v>
          </cell>
          <cell r="P35">
            <v>2</v>
          </cell>
          <cell r="Q35">
            <v>90</v>
          </cell>
          <cell r="R35">
            <v>55</v>
          </cell>
          <cell r="S35">
            <v>0.037</v>
          </cell>
          <cell r="T35" t="str">
            <v>63Х63Х108</v>
          </cell>
          <cell r="U35">
            <v>4260232679337</v>
          </cell>
          <cell r="V35">
            <v>25</v>
          </cell>
          <cell r="W35">
            <v>4260232679504</v>
          </cell>
          <cell r="X35">
            <v>50</v>
          </cell>
        </row>
        <row r="36">
          <cell r="D36" t="str">
            <v>CL-09142</v>
          </cell>
          <cell r="E36">
            <v>9</v>
          </cell>
          <cell r="F36">
            <v>45</v>
          </cell>
          <cell r="G36">
            <v>2700</v>
          </cell>
          <cell r="H36" t="str">
            <v>E14</v>
          </cell>
          <cell r="I36">
            <v>520</v>
          </cell>
          <cell r="J36" t="str">
            <v>Т2</v>
          </cell>
          <cell r="K36">
            <v>71</v>
          </cell>
          <cell r="L36" t="str">
            <v>40/60</v>
          </cell>
          <cell r="M36" t="str">
            <v>220/240V</v>
          </cell>
          <cell r="N36">
            <v>12000</v>
          </cell>
          <cell r="O36" t="str">
            <v>А</v>
          </cell>
          <cell r="P36">
            <v>2</v>
          </cell>
          <cell r="Q36">
            <v>37</v>
          </cell>
          <cell r="R36">
            <v>102</v>
          </cell>
          <cell r="S36">
            <v>0.036</v>
          </cell>
          <cell r="T36" t="str">
            <v>40*40*118</v>
          </cell>
          <cell r="U36">
            <v>4260232670075</v>
          </cell>
          <cell r="V36">
            <v>25</v>
          </cell>
          <cell r="W36">
            <v>4260232671072</v>
          </cell>
          <cell r="X36">
            <v>50</v>
          </cell>
        </row>
        <row r="37">
          <cell r="D37" t="str">
            <v>CL-09144</v>
          </cell>
          <cell r="E37">
            <v>9</v>
          </cell>
          <cell r="F37">
            <v>45</v>
          </cell>
          <cell r="G37">
            <v>4100</v>
          </cell>
          <cell r="H37" t="str">
            <v>E14</v>
          </cell>
          <cell r="I37">
            <v>520</v>
          </cell>
          <cell r="J37" t="str">
            <v>Т2</v>
          </cell>
          <cell r="K37">
            <v>71</v>
          </cell>
          <cell r="L37" t="str">
            <v>40/60</v>
          </cell>
          <cell r="M37" t="str">
            <v>220/240V</v>
          </cell>
          <cell r="N37">
            <v>12000</v>
          </cell>
          <cell r="O37" t="str">
            <v>А</v>
          </cell>
          <cell r="P37">
            <v>2</v>
          </cell>
          <cell r="Q37">
            <v>37</v>
          </cell>
          <cell r="R37">
            <v>102</v>
          </cell>
          <cell r="S37">
            <v>0.036</v>
          </cell>
          <cell r="T37" t="str">
            <v>40*40*118</v>
          </cell>
          <cell r="U37">
            <v>4260232670082</v>
          </cell>
          <cell r="V37">
            <v>25</v>
          </cell>
          <cell r="W37">
            <v>4260232671089</v>
          </cell>
          <cell r="X37">
            <v>50</v>
          </cell>
        </row>
        <row r="38">
          <cell r="D38" t="str">
            <v>CW-09142</v>
          </cell>
          <cell r="E38">
            <v>9</v>
          </cell>
          <cell r="F38">
            <v>45</v>
          </cell>
          <cell r="G38">
            <v>2700</v>
          </cell>
          <cell r="H38" t="str">
            <v>E14</v>
          </cell>
          <cell r="I38">
            <v>520</v>
          </cell>
          <cell r="J38" t="str">
            <v>Т2</v>
          </cell>
          <cell r="K38">
            <v>71</v>
          </cell>
          <cell r="L38" t="str">
            <v>40/60</v>
          </cell>
          <cell r="M38" t="str">
            <v>220/240V</v>
          </cell>
          <cell r="N38">
            <v>12000</v>
          </cell>
          <cell r="O38" t="str">
            <v>А</v>
          </cell>
          <cell r="P38">
            <v>2</v>
          </cell>
          <cell r="Q38">
            <v>37</v>
          </cell>
          <cell r="R38">
            <v>123</v>
          </cell>
          <cell r="S38">
            <v>0.036</v>
          </cell>
          <cell r="T38" t="str">
            <v>40*40*135</v>
          </cell>
          <cell r="U38">
            <v>4260232670099</v>
          </cell>
          <cell r="V38">
            <v>25</v>
          </cell>
          <cell r="W38">
            <v>4260232671096</v>
          </cell>
          <cell r="X38">
            <v>50</v>
          </cell>
        </row>
        <row r="39">
          <cell r="D39" t="str">
            <v>CW-09144</v>
          </cell>
          <cell r="E39">
            <v>9</v>
          </cell>
          <cell r="F39">
            <v>45</v>
          </cell>
          <cell r="G39">
            <v>4100</v>
          </cell>
          <cell r="H39" t="str">
            <v>E14</v>
          </cell>
          <cell r="I39">
            <v>520</v>
          </cell>
          <cell r="J39" t="str">
            <v>Т2</v>
          </cell>
          <cell r="K39">
            <v>71</v>
          </cell>
          <cell r="L39" t="str">
            <v>40/60</v>
          </cell>
          <cell r="M39" t="str">
            <v>220/240V</v>
          </cell>
          <cell r="N39">
            <v>12000</v>
          </cell>
          <cell r="O39" t="str">
            <v>А</v>
          </cell>
          <cell r="P39">
            <v>2</v>
          </cell>
          <cell r="Q39">
            <v>37</v>
          </cell>
          <cell r="R39">
            <v>123</v>
          </cell>
          <cell r="S39">
            <v>0.036</v>
          </cell>
          <cell r="T39" t="str">
            <v>40*40*135</v>
          </cell>
          <cell r="U39">
            <v>4260232670105</v>
          </cell>
          <cell r="V39">
            <v>25</v>
          </cell>
          <cell r="W39">
            <v>4260232671102</v>
          </cell>
          <cell r="X39">
            <v>50</v>
          </cell>
        </row>
        <row r="40">
          <cell r="D40" t="str">
            <v>CT-09142</v>
          </cell>
          <cell r="E40">
            <v>9</v>
          </cell>
          <cell r="F40">
            <v>45</v>
          </cell>
          <cell r="G40">
            <v>2700</v>
          </cell>
          <cell r="H40" t="str">
            <v>E14</v>
          </cell>
          <cell r="I40">
            <v>550</v>
          </cell>
          <cell r="J40" t="str">
            <v>Т2</v>
          </cell>
          <cell r="K40">
            <v>71</v>
          </cell>
          <cell r="L40" t="str">
            <v>40/60</v>
          </cell>
          <cell r="M40" t="str">
            <v>220/240V</v>
          </cell>
          <cell r="N40">
            <v>12000</v>
          </cell>
          <cell r="O40" t="str">
            <v>А</v>
          </cell>
          <cell r="P40">
            <v>2</v>
          </cell>
          <cell r="Q40">
            <v>106</v>
          </cell>
          <cell r="R40">
            <v>38</v>
          </cell>
          <cell r="S40">
            <v>0.036</v>
          </cell>
          <cell r="T40" t="str">
            <v>46*46*117</v>
          </cell>
          <cell r="U40">
            <v>4260232674325</v>
          </cell>
          <cell r="V40">
            <v>25</v>
          </cell>
          <cell r="W40">
            <v>4260232674349</v>
          </cell>
          <cell r="X40">
            <v>50</v>
          </cell>
        </row>
        <row r="41">
          <cell r="D41" t="str">
            <v>CT-09144</v>
          </cell>
          <cell r="E41">
            <v>9</v>
          </cell>
          <cell r="F41">
            <v>45</v>
          </cell>
          <cell r="G41">
            <v>4100</v>
          </cell>
          <cell r="H41" t="str">
            <v>E14</v>
          </cell>
          <cell r="I41">
            <v>550</v>
          </cell>
          <cell r="J41" t="str">
            <v>Т2</v>
          </cell>
          <cell r="K41">
            <v>71</v>
          </cell>
          <cell r="L41" t="str">
            <v>40/60</v>
          </cell>
          <cell r="M41" t="str">
            <v>220/240V</v>
          </cell>
          <cell r="N41">
            <v>12000</v>
          </cell>
          <cell r="O41" t="str">
            <v>А</v>
          </cell>
          <cell r="P41">
            <v>2</v>
          </cell>
          <cell r="Q41">
            <v>106</v>
          </cell>
          <cell r="R41">
            <v>38</v>
          </cell>
          <cell r="S41">
            <v>0.036</v>
          </cell>
          <cell r="T41" t="str">
            <v>46*46*117</v>
          </cell>
          <cell r="U41">
            <v>4260232674332</v>
          </cell>
          <cell r="V41">
            <v>25</v>
          </cell>
          <cell r="W41">
            <v>4260232674356</v>
          </cell>
          <cell r="X41">
            <v>50</v>
          </cell>
        </row>
        <row r="42">
          <cell r="D42" t="str">
            <v>CW-11142</v>
          </cell>
          <cell r="E42">
            <v>11</v>
          </cell>
          <cell r="F42">
            <v>55</v>
          </cell>
          <cell r="G42">
            <v>2700</v>
          </cell>
          <cell r="H42" t="str">
            <v>E14</v>
          </cell>
          <cell r="I42">
            <v>750</v>
          </cell>
          <cell r="J42" t="str">
            <v>Т2</v>
          </cell>
          <cell r="K42">
            <v>71</v>
          </cell>
          <cell r="L42" t="str">
            <v>40/60</v>
          </cell>
          <cell r="M42" t="str">
            <v>180-240</v>
          </cell>
          <cell r="N42">
            <v>12000</v>
          </cell>
          <cell r="O42" t="str">
            <v>А</v>
          </cell>
          <cell r="P42">
            <v>2</v>
          </cell>
          <cell r="Q42">
            <v>36</v>
          </cell>
          <cell r="R42">
            <v>118</v>
          </cell>
          <cell r="S42">
            <v>0.04</v>
          </cell>
          <cell r="T42" t="str">
            <v>40*40*122</v>
          </cell>
          <cell r="U42">
            <v>4260232674387</v>
          </cell>
          <cell r="V42">
            <v>25</v>
          </cell>
          <cell r="W42">
            <v>4260232674400</v>
          </cell>
          <cell r="X42">
            <v>50</v>
          </cell>
        </row>
        <row r="43">
          <cell r="D43" t="str">
            <v>CW-11144</v>
          </cell>
          <cell r="E43">
            <v>11</v>
          </cell>
          <cell r="F43">
            <v>55</v>
          </cell>
          <cell r="G43">
            <v>4100</v>
          </cell>
          <cell r="H43" t="str">
            <v>E14</v>
          </cell>
          <cell r="I43">
            <v>750</v>
          </cell>
          <cell r="J43" t="str">
            <v>Т2</v>
          </cell>
          <cell r="K43">
            <v>71</v>
          </cell>
          <cell r="L43" t="str">
            <v>40/60</v>
          </cell>
          <cell r="M43" t="str">
            <v>180-240</v>
          </cell>
          <cell r="N43">
            <v>12000</v>
          </cell>
          <cell r="O43" t="str">
            <v>А</v>
          </cell>
          <cell r="P43">
            <v>2</v>
          </cell>
          <cell r="Q43">
            <v>36</v>
          </cell>
          <cell r="R43">
            <v>118</v>
          </cell>
          <cell r="S43">
            <v>0.04</v>
          </cell>
          <cell r="T43" t="str">
            <v>40*40*122</v>
          </cell>
          <cell r="U43">
            <v>4260232674394</v>
          </cell>
          <cell r="V43">
            <v>25</v>
          </cell>
          <cell r="W43">
            <v>4260232674417</v>
          </cell>
          <cell r="X43">
            <v>50</v>
          </cell>
        </row>
        <row r="44">
          <cell r="D44" t="str">
            <v>GL-15272</v>
          </cell>
          <cell r="E44">
            <v>15</v>
          </cell>
          <cell r="F44">
            <v>75</v>
          </cell>
          <cell r="G44">
            <v>2700</v>
          </cell>
          <cell r="H44" t="str">
            <v>E27</v>
          </cell>
          <cell r="I44">
            <v>1000</v>
          </cell>
          <cell r="J44" t="str">
            <v>Т2</v>
          </cell>
          <cell r="K44">
            <v>118</v>
          </cell>
          <cell r="L44" t="str">
            <v>40/60</v>
          </cell>
          <cell r="M44" t="str">
            <v>220/240V</v>
          </cell>
          <cell r="N44">
            <v>12000</v>
          </cell>
          <cell r="O44" t="str">
            <v>А</v>
          </cell>
          <cell r="P44">
            <v>2</v>
          </cell>
          <cell r="Q44">
            <v>102</v>
          </cell>
          <cell r="R44">
            <v>55</v>
          </cell>
          <cell r="S44">
            <v>0.035</v>
          </cell>
          <cell r="T44" t="str">
            <v>52*52*125</v>
          </cell>
          <cell r="U44">
            <v>4260232670112</v>
          </cell>
          <cell r="V44">
            <v>25</v>
          </cell>
          <cell r="W44">
            <v>4260232671119</v>
          </cell>
          <cell r="X44">
            <v>50</v>
          </cell>
        </row>
        <row r="45">
          <cell r="D45" t="str">
            <v>GL-15274</v>
          </cell>
          <cell r="E45">
            <v>15</v>
          </cell>
          <cell r="F45">
            <v>75</v>
          </cell>
          <cell r="G45">
            <v>4100</v>
          </cell>
          <cell r="H45" t="str">
            <v>E27</v>
          </cell>
          <cell r="I45">
            <v>1000</v>
          </cell>
          <cell r="J45" t="str">
            <v>Т2</v>
          </cell>
          <cell r="K45">
            <v>118</v>
          </cell>
          <cell r="L45" t="str">
            <v>40/60</v>
          </cell>
          <cell r="M45" t="str">
            <v>220/240V</v>
          </cell>
          <cell r="N45">
            <v>12000</v>
          </cell>
          <cell r="O45" t="str">
            <v>А</v>
          </cell>
          <cell r="P45">
            <v>2</v>
          </cell>
          <cell r="Q45">
            <v>102</v>
          </cell>
          <cell r="R45">
            <v>55</v>
          </cell>
          <cell r="S45">
            <v>0.035</v>
          </cell>
          <cell r="T45" t="str">
            <v>52*52*125</v>
          </cell>
          <cell r="U45">
            <v>4260232670129</v>
          </cell>
          <cell r="V45">
            <v>25</v>
          </cell>
          <cell r="W45">
            <v>4260232671126</v>
          </cell>
          <cell r="X45">
            <v>50</v>
          </cell>
        </row>
        <row r="46">
          <cell r="D46" t="str">
            <v>GL-20272</v>
          </cell>
          <cell r="E46">
            <v>20</v>
          </cell>
          <cell r="F46">
            <v>100</v>
          </cell>
          <cell r="G46">
            <v>2700</v>
          </cell>
          <cell r="H46" t="str">
            <v>E27</v>
          </cell>
          <cell r="I46">
            <v>1300</v>
          </cell>
          <cell r="J46" t="str">
            <v>Т2</v>
          </cell>
          <cell r="K46">
            <v>158</v>
          </cell>
          <cell r="L46" t="str">
            <v>40/60</v>
          </cell>
          <cell r="M46" t="str">
            <v>220/240V</v>
          </cell>
          <cell r="N46">
            <v>12000</v>
          </cell>
          <cell r="O46" t="str">
            <v>А</v>
          </cell>
          <cell r="P46">
            <v>2</v>
          </cell>
          <cell r="Q46">
            <v>100</v>
          </cell>
          <cell r="R46">
            <v>153</v>
          </cell>
          <cell r="S46">
            <v>0.135</v>
          </cell>
          <cell r="T46" t="str">
            <v>103*103*160</v>
          </cell>
          <cell r="U46">
            <v>4260232670136</v>
          </cell>
          <cell r="V46">
            <v>25</v>
          </cell>
          <cell r="W46">
            <v>4260232671133</v>
          </cell>
          <cell r="X46">
            <v>50</v>
          </cell>
        </row>
        <row r="47">
          <cell r="D47" t="str">
            <v>GL-20274</v>
          </cell>
          <cell r="E47">
            <v>20</v>
          </cell>
          <cell r="F47">
            <v>100</v>
          </cell>
          <cell r="G47">
            <v>4100</v>
          </cell>
          <cell r="H47" t="str">
            <v>E27</v>
          </cell>
          <cell r="I47">
            <v>1300</v>
          </cell>
          <cell r="J47" t="str">
            <v>Т2</v>
          </cell>
          <cell r="K47">
            <v>158</v>
          </cell>
          <cell r="L47" t="str">
            <v>40/60</v>
          </cell>
          <cell r="M47" t="str">
            <v>220/240V</v>
          </cell>
          <cell r="N47">
            <v>12000</v>
          </cell>
          <cell r="O47" t="str">
            <v>А</v>
          </cell>
          <cell r="P47">
            <v>2</v>
          </cell>
          <cell r="Q47">
            <v>100</v>
          </cell>
          <cell r="R47">
            <v>153</v>
          </cell>
          <cell r="S47">
            <v>0.135</v>
          </cell>
          <cell r="T47" t="str">
            <v>103*103*160</v>
          </cell>
          <cell r="U47">
            <v>4260232670143</v>
          </cell>
          <cell r="V47">
            <v>25</v>
          </cell>
          <cell r="W47">
            <v>4260232671140</v>
          </cell>
          <cell r="X47">
            <v>50</v>
          </cell>
        </row>
        <row r="48">
          <cell r="D48" t="str">
            <v>GL-26272</v>
          </cell>
          <cell r="E48">
            <v>26</v>
          </cell>
          <cell r="F48">
            <v>130</v>
          </cell>
          <cell r="G48">
            <v>2700</v>
          </cell>
          <cell r="H48" t="str">
            <v>E27</v>
          </cell>
          <cell r="I48">
            <v>1500</v>
          </cell>
          <cell r="J48" t="str">
            <v>Т2</v>
          </cell>
          <cell r="K48">
            <v>158</v>
          </cell>
          <cell r="L48" t="str">
            <v>40/60</v>
          </cell>
          <cell r="M48" t="str">
            <v>220/240V</v>
          </cell>
          <cell r="N48">
            <v>12000</v>
          </cell>
          <cell r="O48" t="str">
            <v>А</v>
          </cell>
          <cell r="P48">
            <v>2</v>
          </cell>
          <cell r="Q48">
            <v>110</v>
          </cell>
          <cell r="R48">
            <v>150</v>
          </cell>
          <cell r="S48">
            <v>0.165</v>
          </cell>
          <cell r="T48" t="str">
            <v>106*106*160</v>
          </cell>
          <cell r="U48">
            <v>4260232674448</v>
          </cell>
          <cell r="V48">
            <v>25</v>
          </cell>
          <cell r="W48">
            <v>4260232674462</v>
          </cell>
          <cell r="X48">
            <v>50</v>
          </cell>
        </row>
        <row r="49">
          <cell r="D49" t="str">
            <v>GL-26274</v>
          </cell>
          <cell r="E49">
            <v>26</v>
          </cell>
          <cell r="F49">
            <v>130</v>
          </cell>
          <cell r="G49">
            <v>4100</v>
          </cell>
          <cell r="H49" t="str">
            <v>E27</v>
          </cell>
          <cell r="I49">
            <v>1500</v>
          </cell>
          <cell r="J49" t="str">
            <v>Т2</v>
          </cell>
          <cell r="K49">
            <v>158</v>
          </cell>
          <cell r="L49" t="str">
            <v>40/60</v>
          </cell>
          <cell r="M49" t="str">
            <v>220/240V</v>
          </cell>
          <cell r="N49">
            <v>12000</v>
          </cell>
          <cell r="O49" t="str">
            <v>А</v>
          </cell>
          <cell r="P49">
            <v>2</v>
          </cell>
          <cell r="Q49">
            <v>110</v>
          </cell>
          <cell r="R49">
            <v>150</v>
          </cell>
          <cell r="S49">
            <v>0.165</v>
          </cell>
          <cell r="T49" t="str">
            <v>106*106*160</v>
          </cell>
          <cell r="U49">
            <v>4260232674455</v>
          </cell>
          <cell r="V49">
            <v>25</v>
          </cell>
          <cell r="W49">
            <v>4260232674479</v>
          </cell>
          <cell r="X49">
            <v>50</v>
          </cell>
        </row>
        <row r="50">
          <cell r="D50" t="str">
            <v>UL-20272</v>
          </cell>
          <cell r="E50">
            <v>20</v>
          </cell>
          <cell r="F50">
            <v>100</v>
          </cell>
          <cell r="G50">
            <v>2700</v>
          </cell>
          <cell r="H50" t="str">
            <v>E27</v>
          </cell>
          <cell r="I50">
            <v>1400</v>
          </cell>
          <cell r="J50" t="str">
            <v>Т2</v>
          </cell>
          <cell r="K50">
            <v>158</v>
          </cell>
          <cell r="L50" t="str">
            <v>40/60</v>
          </cell>
          <cell r="M50" t="str">
            <v>220/240V</v>
          </cell>
          <cell r="N50">
            <v>12000</v>
          </cell>
          <cell r="O50" t="str">
            <v>А</v>
          </cell>
          <cell r="P50">
            <v>2</v>
          </cell>
          <cell r="Q50">
            <v>150</v>
          </cell>
          <cell r="R50">
            <v>95</v>
          </cell>
          <cell r="S50">
            <v>0.061</v>
          </cell>
          <cell r="T50" t="str">
            <v>98*98*165</v>
          </cell>
          <cell r="U50">
            <v>4260232670396</v>
          </cell>
          <cell r="V50">
            <v>25</v>
          </cell>
          <cell r="W50">
            <v>4260232671393</v>
          </cell>
          <cell r="X50">
            <v>50</v>
          </cell>
        </row>
        <row r="51">
          <cell r="D51" t="str">
            <v>UL-20274</v>
          </cell>
          <cell r="E51">
            <v>20</v>
          </cell>
          <cell r="F51">
            <v>100</v>
          </cell>
          <cell r="G51">
            <v>4100</v>
          </cell>
          <cell r="H51" t="str">
            <v>E27</v>
          </cell>
          <cell r="I51">
            <v>1400</v>
          </cell>
          <cell r="J51" t="str">
            <v>Т2</v>
          </cell>
          <cell r="K51">
            <v>158</v>
          </cell>
          <cell r="L51" t="str">
            <v>40/60</v>
          </cell>
          <cell r="M51" t="str">
            <v>220/240V</v>
          </cell>
          <cell r="N51">
            <v>12000</v>
          </cell>
          <cell r="O51" t="str">
            <v>А</v>
          </cell>
          <cell r="P51">
            <v>2</v>
          </cell>
          <cell r="Q51">
            <v>150</v>
          </cell>
          <cell r="R51">
            <v>95</v>
          </cell>
          <cell r="S51">
            <v>0.061</v>
          </cell>
          <cell r="T51" t="str">
            <v>98*98*165</v>
          </cell>
          <cell r="U51">
            <v>4260232670402</v>
          </cell>
          <cell r="V51">
            <v>25</v>
          </cell>
          <cell r="W51">
            <v>4260232671409</v>
          </cell>
          <cell r="X51">
            <v>50</v>
          </cell>
        </row>
        <row r="53">
          <cell r="D53" t="str">
            <v>HS-09142</v>
          </cell>
          <cell r="E53">
            <v>9</v>
          </cell>
          <cell r="F53">
            <v>45</v>
          </cell>
          <cell r="G53">
            <v>2700</v>
          </cell>
          <cell r="H53" t="str">
            <v>E14</v>
          </cell>
          <cell r="I53">
            <v>350</v>
          </cell>
          <cell r="J53" t="str">
            <v>Т2</v>
          </cell>
          <cell r="K53">
            <v>71</v>
          </cell>
          <cell r="L53" t="str">
            <v>40/60</v>
          </cell>
          <cell r="M53" t="str">
            <v>220/240V</v>
          </cell>
          <cell r="N53">
            <v>12000</v>
          </cell>
          <cell r="O53" t="str">
            <v>А</v>
          </cell>
          <cell r="P53">
            <v>2</v>
          </cell>
          <cell r="Q53" t="str">
            <v>-</v>
          </cell>
          <cell r="R53" t="str">
            <v>-</v>
          </cell>
          <cell r="S53" t="str">
            <v>-</v>
          </cell>
          <cell r="T53" t="str">
            <v>33*33*135</v>
          </cell>
          <cell r="U53">
            <v>4260232670150</v>
          </cell>
          <cell r="V53">
            <v>25</v>
          </cell>
          <cell r="W53">
            <v>4260232671157</v>
          </cell>
          <cell r="X53">
            <v>100</v>
          </cell>
        </row>
        <row r="54">
          <cell r="D54" t="str">
            <v>HS-09144</v>
          </cell>
          <cell r="E54">
            <v>9</v>
          </cell>
          <cell r="F54">
            <v>45</v>
          </cell>
          <cell r="G54">
            <v>4100</v>
          </cell>
          <cell r="H54" t="str">
            <v>E14</v>
          </cell>
          <cell r="I54">
            <v>350</v>
          </cell>
          <cell r="J54" t="str">
            <v>Т2</v>
          </cell>
          <cell r="K54">
            <v>71</v>
          </cell>
          <cell r="L54" t="str">
            <v>40/60</v>
          </cell>
          <cell r="M54" t="str">
            <v>220/240V</v>
          </cell>
          <cell r="N54">
            <v>12000</v>
          </cell>
          <cell r="O54" t="str">
            <v>А</v>
          </cell>
          <cell r="P54">
            <v>2</v>
          </cell>
          <cell r="Q54" t="str">
            <v>-</v>
          </cell>
          <cell r="R54" t="str">
            <v>-</v>
          </cell>
          <cell r="S54" t="str">
            <v>-</v>
          </cell>
          <cell r="T54" t="str">
            <v>33*33*135</v>
          </cell>
          <cell r="U54">
            <v>4260232670167</v>
          </cell>
          <cell r="V54">
            <v>25</v>
          </cell>
          <cell r="W54">
            <v>4260232671164</v>
          </cell>
          <cell r="X54">
            <v>100</v>
          </cell>
        </row>
        <row r="55">
          <cell r="D55" t="str">
            <v>HS-09272</v>
          </cell>
          <cell r="E55">
            <v>9</v>
          </cell>
          <cell r="F55">
            <v>45</v>
          </cell>
          <cell r="G55">
            <v>2700</v>
          </cell>
          <cell r="H55" t="str">
            <v>E27</v>
          </cell>
          <cell r="I55">
            <v>350</v>
          </cell>
          <cell r="J55" t="str">
            <v>Т2</v>
          </cell>
          <cell r="K55">
            <v>71</v>
          </cell>
          <cell r="L55" t="str">
            <v>40/60</v>
          </cell>
          <cell r="M55" t="str">
            <v>220/240V</v>
          </cell>
          <cell r="N55">
            <v>12000</v>
          </cell>
          <cell r="O55" t="str">
            <v>А</v>
          </cell>
          <cell r="P55">
            <v>2</v>
          </cell>
          <cell r="Q55" t="str">
            <v>-</v>
          </cell>
          <cell r="R55" t="str">
            <v>-</v>
          </cell>
          <cell r="S55" t="str">
            <v>-</v>
          </cell>
          <cell r="T55" t="str">
            <v>33*33*135</v>
          </cell>
          <cell r="U55">
            <v>4260232670174</v>
          </cell>
          <cell r="V55">
            <v>25</v>
          </cell>
          <cell r="W55">
            <v>4260232671171</v>
          </cell>
          <cell r="X55">
            <v>100</v>
          </cell>
        </row>
        <row r="56">
          <cell r="D56" t="str">
            <v>HS-09274</v>
          </cell>
          <cell r="E56">
            <v>9</v>
          </cell>
          <cell r="F56">
            <v>45</v>
          </cell>
          <cell r="G56">
            <v>4100</v>
          </cell>
          <cell r="H56" t="str">
            <v>E27</v>
          </cell>
          <cell r="I56">
            <v>350</v>
          </cell>
          <cell r="J56" t="str">
            <v>Т2</v>
          </cell>
          <cell r="K56">
            <v>71</v>
          </cell>
          <cell r="L56" t="str">
            <v>40/60</v>
          </cell>
          <cell r="M56" t="str">
            <v>220/240V</v>
          </cell>
          <cell r="N56">
            <v>12000</v>
          </cell>
          <cell r="O56" t="str">
            <v>А</v>
          </cell>
          <cell r="P56">
            <v>2</v>
          </cell>
          <cell r="Q56" t="str">
            <v>-</v>
          </cell>
          <cell r="R56" t="str">
            <v>-</v>
          </cell>
          <cell r="S56" t="str">
            <v>-</v>
          </cell>
          <cell r="T56" t="str">
            <v>33*33*135</v>
          </cell>
          <cell r="U56">
            <v>4260232670181</v>
          </cell>
          <cell r="V56">
            <v>25</v>
          </cell>
          <cell r="W56">
            <v>4260232671188</v>
          </cell>
          <cell r="X56">
            <v>100</v>
          </cell>
        </row>
        <row r="57">
          <cell r="D57" t="str">
            <v>HS-13272</v>
          </cell>
          <cell r="E57">
            <v>13</v>
          </cell>
          <cell r="F57">
            <v>65</v>
          </cell>
          <cell r="G57">
            <v>2700</v>
          </cell>
          <cell r="H57" t="str">
            <v>E27</v>
          </cell>
          <cell r="I57">
            <v>1000</v>
          </cell>
          <cell r="J57" t="str">
            <v>Т2</v>
          </cell>
          <cell r="K57">
            <v>95</v>
          </cell>
          <cell r="L57" t="str">
            <v>40/60</v>
          </cell>
          <cell r="M57" t="str">
            <v>220/240V</v>
          </cell>
          <cell r="N57">
            <v>12000</v>
          </cell>
          <cell r="O57" t="str">
            <v>А</v>
          </cell>
          <cell r="P57">
            <v>2</v>
          </cell>
          <cell r="Q57" t="str">
            <v>-</v>
          </cell>
          <cell r="R57" t="str">
            <v>-</v>
          </cell>
          <cell r="S57" t="str">
            <v>-</v>
          </cell>
          <cell r="T57" t="str">
            <v>-</v>
          </cell>
          <cell r="U57">
            <v>4260232670198</v>
          </cell>
          <cell r="V57">
            <v>25</v>
          </cell>
          <cell r="W57" t="str">
            <v>-</v>
          </cell>
          <cell r="X57">
            <v>100</v>
          </cell>
        </row>
        <row r="58">
          <cell r="D58" t="str">
            <v>HS-13274</v>
          </cell>
          <cell r="E58">
            <v>13</v>
          </cell>
          <cell r="F58">
            <v>65</v>
          </cell>
          <cell r="G58">
            <v>4100</v>
          </cell>
          <cell r="H58" t="str">
            <v>E27</v>
          </cell>
          <cell r="I58">
            <v>1000</v>
          </cell>
          <cell r="J58" t="str">
            <v>Т2</v>
          </cell>
          <cell r="K58">
            <v>95</v>
          </cell>
          <cell r="L58" t="str">
            <v>40/60</v>
          </cell>
          <cell r="M58" t="str">
            <v>220/240V</v>
          </cell>
          <cell r="N58">
            <v>12000</v>
          </cell>
          <cell r="O58" t="str">
            <v>А</v>
          </cell>
          <cell r="P58">
            <v>2</v>
          </cell>
          <cell r="Q58" t="str">
            <v>-</v>
          </cell>
          <cell r="R58" t="str">
            <v>-</v>
          </cell>
          <cell r="S58" t="str">
            <v>-</v>
          </cell>
          <cell r="T58" t="str">
            <v>-</v>
          </cell>
          <cell r="U58">
            <v>4260232670204</v>
          </cell>
          <cell r="V58">
            <v>25</v>
          </cell>
          <cell r="W58" t="str">
            <v>-</v>
          </cell>
          <cell r="X58">
            <v>100</v>
          </cell>
        </row>
        <row r="59">
          <cell r="D59" t="str">
            <v>HS-15272</v>
          </cell>
          <cell r="E59">
            <v>15</v>
          </cell>
          <cell r="F59">
            <v>75</v>
          </cell>
          <cell r="G59">
            <v>2700</v>
          </cell>
          <cell r="H59" t="str">
            <v>E27</v>
          </cell>
          <cell r="I59">
            <v>1000</v>
          </cell>
          <cell r="J59" t="str">
            <v>Т2</v>
          </cell>
          <cell r="K59">
            <v>95</v>
          </cell>
          <cell r="L59" t="str">
            <v>40/60</v>
          </cell>
          <cell r="M59" t="str">
            <v>220/240V</v>
          </cell>
          <cell r="N59">
            <v>12000</v>
          </cell>
          <cell r="O59" t="str">
            <v>А</v>
          </cell>
          <cell r="P59">
            <v>2</v>
          </cell>
          <cell r="Q59" t="str">
            <v>-</v>
          </cell>
          <cell r="R59" t="str">
            <v>-</v>
          </cell>
          <cell r="S59">
            <v>0.047</v>
          </cell>
          <cell r="T59" t="str">
            <v>47*47*125</v>
          </cell>
          <cell r="U59">
            <v>4260232670259</v>
          </cell>
          <cell r="V59">
            <v>25</v>
          </cell>
          <cell r="W59">
            <v>4260232671256</v>
          </cell>
          <cell r="X59">
            <v>100</v>
          </cell>
        </row>
        <row r="60">
          <cell r="D60" t="str">
            <v>HS-15274</v>
          </cell>
          <cell r="E60">
            <v>15</v>
          </cell>
          <cell r="F60">
            <v>75</v>
          </cell>
          <cell r="G60">
            <v>4100</v>
          </cell>
          <cell r="H60" t="str">
            <v>E27</v>
          </cell>
          <cell r="I60">
            <v>1000</v>
          </cell>
          <cell r="J60" t="str">
            <v>Т2</v>
          </cell>
          <cell r="K60">
            <v>95</v>
          </cell>
          <cell r="L60" t="str">
            <v>40/60</v>
          </cell>
          <cell r="M60" t="str">
            <v>220/240V</v>
          </cell>
          <cell r="N60">
            <v>12000</v>
          </cell>
          <cell r="O60" t="str">
            <v>А</v>
          </cell>
          <cell r="P60">
            <v>2</v>
          </cell>
          <cell r="Q60" t="str">
            <v>-</v>
          </cell>
          <cell r="R60" t="str">
            <v>-</v>
          </cell>
          <cell r="S60">
            <v>0.047</v>
          </cell>
          <cell r="T60" t="str">
            <v>47*47*125</v>
          </cell>
          <cell r="U60">
            <v>4260232670266</v>
          </cell>
          <cell r="V60">
            <v>25</v>
          </cell>
          <cell r="W60">
            <v>4260232671263</v>
          </cell>
          <cell r="X60">
            <v>100</v>
          </cell>
        </row>
        <row r="62">
          <cell r="D62" t="str">
            <v>LN-05142</v>
          </cell>
          <cell r="E62">
            <v>5</v>
          </cell>
          <cell r="F62">
            <v>25</v>
          </cell>
          <cell r="G62">
            <v>2700</v>
          </cell>
          <cell r="H62" t="str">
            <v>E14</v>
          </cell>
          <cell r="I62">
            <v>250</v>
          </cell>
          <cell r="J62" t="str">
            <v>Т2</v>
          </cell>
          <cell r="K62">
            <v>42</v>
          </cell>
          <cell r="L62" t="str">
            <v>40/60</v>
          </cell>
          <cell r="M62" t="str">
            <v>180/240V</v>
          </cell>
          <cell r="N62">
            <v>12000</v>
          </cell>
          <cell r="O62" t="str">
            <v>А</v>
          </cell>
          <cell r="P62">
            <v>2</v>
          </cell>
          <cell r="Q62">
            <v>36</v>
          </cell>
          <cell r="R62">
            <v>84</v>
          </cell>
          <cell r="S62">
            <v>0.029</v>
          </cell>
          <cell r="T62" t="str">
            <v>40Х40Х95</v>
          </cell>
          <cell r="U62">
            <v>4260346871221</v>
          </cell>
          <cell r="V62">
            <v>25</v>
          </cell>
          <cell r="W62">
            <v>4260346871269</v>
          </cell>
          <cell r="X62">
            <v>50</v>
          </cell>
        </row>
        <row r="63">
          <cell r="D63" t="str">
            <v>LN-05144</v>
          </cell>
          <cell r="E63">
            <v>5</v>
          </cell>
          <cell r="F63">
            <v>25</v>
          </cell>
          <cell r="G63">
            <v>4100</v>
          </cell>
          <cell r="H63" t="str">
            <v>E14</v>
          </cell>
          <cell r="I63">
            <v>250</v>
          </cell>
          <cell r="J63" t="str">
            <v>Т2</v>
          </cell>
          <cell r="K63">
            <v>42</v>
          </cell>
          <cell r="L63" t="str">
            <v>40/60</v>
          </cell>
          <cell r="M63" t="str">
            <v>180/240V</v>
          </cell>
          <cell r="N63">
            <v>12000</v>
          </cell>
          <cell r="O63" t="str">
            <v>А</v>
          </cell>
          <cell r="P63">
            <v>2</v>
          </cell>
          <cell r="Q63">
            <v>36</v>
          </cell>
          <cell r="R63">
            <v>84</v>
          </cell>
          <cell r="S63">
            <v>0.029</v>
          </cell>
          <cell r="T63" t="str">
            <v>40Х40Х95</v>
          </cell>
          <cell r="U63">
            <v>4260346871238</v>
          </cell>
          <cell r="V63">
            <v>25</v>
          </cell>
          <cell r="W63">
            <v>4260346871276</v>
          </cell>
          <cell r="X63">
            <v>50</v>
          </cell>
        </row>
        <row r="64">
          <cell r="D64" t="str">
            <v>LN-05272</v>
          </cell>
          <cell r="E64">
            <v>5</v>
          </cell>
          <cell r="F64">
            <v>25</v>
          </cell>
          <cell r="G64">
            <v>2700</v>
          </cell>
          <cell r="H64" t="str">
            <v>E27</v>
          </cell>
          <cell r="I64">
            <v>250</v>
          </cell>
          <cell r="J64" t="str">
            <v>Т2</v>
          </cell>
          <cell r="K64">
            <v>42</v>
          </cell>
          <cell r="L64" t="str">
            <v>40/60</v>
          </cell>
          <cell r="M64" t="str">
            <v>180/240V</v>
          </cell>
          <cell r="N64">
            <v>12000</v>
          </cell>
          <cell r="O64" t="str">
            <v>А</v>
          </cell>
          <cell r="P64">
            <v>2</v>
          </cell>
          <cell r="Q64">
            <v>36</v>
          </cell>
          <cell r="R64">
            <v>84</v>
          </cell>
          <cell r="S64">
            <v>0.032</v>
          </cell>
          <cell r="T64" t="str">
            <v>40Х40Х95</v>
          </cell>
          <cell r="U64">
            <v>4260346871245</v>
          </cell>
          <cell r="V64">
            <v>25</v>
          </cell>
          <cell r="W64">
            <v>4260346871283</v>
          </cell>
          <cell r="X64">
            <v>50</v>
          </cell>
        </row>
        <row r="65">
          <cell r="D65" t="str">
            <v>LN-05274</v>
          </cell>
          <cell r="E65">
            <v>5</v>
          </cell>
          <cell r="F65">
            <v>25</v>
          </cell>
          <cell r="G65">
            <v>4100</v>
          </cell>
          <cell r="H65" t="str">
            <v>E27</v>
          </cell>
          <cell r="I65">
            <v>250</v>
          </cell>
          <cell r="J65" t="str">
            <v>Т2</v>
          </cell>
          <cell r="K65">
            <v>42</v>
          </cell>
          <cell r="L65" t="str">
            <v>40/60</v>
          </cell>
          <cell r="M65" t="str">
            <v>180/240V</v>
          </cell>
          <cell r="N65">
            <v>12000</v>
          </cell>
          <cell r="O65" t="str">
            <v>А</v>
          </cell>
          <cell r="P65">
            <v>2</v>
          </cell>
          <cell r="Q65">
            <v>36</v>
          </cell>
          <cell r="R65">
            <v>84</v>
          </cell>
          <cell r="S65">
            <v>0.032</v>
          </cell>
          <cell r="T65" t="str">
            <v>40Х40Х95</v>
          </cell>
          <cell r="U65">
            <v>4260346871252</v>
          </cell>
          <cell r="V65">
            <v>25</v>
          </cell>
          <cell r="W65">
            <v>4260346871290</v>
          </cell>
          <cell r="X65">
            <v>50</v>
          </cell>
        </row>
        <row r="66">
          <cell r="D66" t="str">
            <v>LN-09142</v>
          </cell>
          <cell r="E66">
            <v>9</v>
          </cell>
          <cell r="F66">
            <v>45</v>
          </cell>
          <cell r="G66">
            <v>2700</v>
          </cell>
          <cell r="H66" t="str">
            <v>E14</v>
          </cell>
          <cell r="I66">
            <v>600</v>
          </cell>
          <cell r="J66" t="str">
            <v>Т2</v>
          </cell>
          <cell r="K66">
            <v>71</v>
          </cell>
          <cell r="L66" t="str">
            <v>40/60</v>
          </cell>
          <cell r="M66" t="str">
            <v>220/240V</v>
          </cell>
          <cell r="N66">
            <v>12000</v>
          </cell>
          <cell r="O66" t="str">
            <v>А</v>
          </cell>
          <cell r="P66">
            <v>2</v>
          </cell>
          <cell r="Q66">
            <v>38</v>
          </cell>
          <cell r="R66">
            <v>94</v>
          </cell>
          <cell r="S66">
            <v>0.045</v>
          </cell>
          <cell r="T66" t="str">
            <v>34*34*110</v>
          </cell>
          <cell r="U66">
            <v>4260232677449</v>
          </cell>
          <cell r="V66">
            <v>25</v>
          </cell>
          <cell r="W66">
            <v>4260232677487</v>
          </cell>
          <cell r="X66">
            <v>50</v>
          </cell>
        </row>
        <row r="67">
          <cell r="D67" t="str">
            <v>LN-09144</v>
          </cell>
          <cell r="E67">
            <v>9</v>
          </cell>
          <cell r="F67">
            <v>45</v>
          </cell>
          <cell r="G67">
            <v>4100</v>
          </cell>
          <cell r="H67" t="str">
            <v>E14</v>
          </cell>
          <cell r="I67">
            <v>600</v>
          </cell>
          <cell r="J67" t="str">
            <v>Т2</v>
          </cell>
          <cell r="K67">
            <v>71</v>
          </cell>
          <cell r="L67" t="str">
            <v>40/60</v>
          </cell>
          <cell r="M67" t="str">
            <v>220/240V</v>
          </cell>
          <cell r="N67">
            <v>12000</v>
          </cell>
          <cell r="O67" t="str">
            <v>А</v>
          </cell>
          <cell r="P67">
            <v>2</v>
          </cell>
          <cell r="Q67">
            <v>38</v>
          </cell>
          <cell r="R67">
            <v>94</v>
          </cell>
          <cell r="S67">
            <v>0.045</v>
          </cell>
          <cell r="T67" t="str">
            <v>34*34*110</v>
          </cell>
          <cell r="U67">
            <v>4260232677456</v>
          </cell>
          <cell r="V67">
            <v>25</v>
          </cell>
          <cell r="W67">
            <v>4260232677494</v>
          </cell>
          <cell r="X67">
            <v>50</v>
          </cell>
        </row>
        <row r="68">
          <cell r="D68" t="str">
            <v>LN-09272</v>
          </cell>
          <cell r="E68">
            <v>9</v>
          </cell>
          <cell r="F68">
            <v>45</v>
          </cell>
          <cell r="G68">
            <v>2700</v>
          </cell>
          <cell r="H68" t="str">
            <v>E27</v>
          </cell>
          <cell r="I68">
            <v>600</v>
          </cell>
          <cell r="J68" t="str">
            <v>Т2</v>
          </cell>
          <cell r="K68">
            <v>71</v>
          </cell>
          <cell r="L68" t="str">
            <v>40/60</v>
          </cell>
          <cell r="M68" t="str">
            <v>220/240V</v>
          </cell>
          <cell r="N68">
            <v>12000</v>
          </cell>
          <cell r="O68" t="str">
            <v>А</v>
          </cell>
          <cell r="P68">
            <v>2</v>
          </cell>
          <cell r="Q68">
            <v>38</v>
          </cell>
          <cell r="R68">
            <v>94</v>
          </cell>
          <cell r="S68">
            <v>0.045</v>
          </cell>
          <cell r="T68" t="str">
            <v>34*34*110</v>
          </cell>
          <cell r="U68">
            <v>4260232677463</v>
          </cell>
          <cell r="V68">
            <v>25</v>
          </cell>
          <cell r="W68">
            <v>4260232677500</v>
          </cell>
          <cell r="X68">
            <v>50</v>
          </cell>
        </row>
        <row r="69">
          <cell r="D69" t="str">
            <v>LN-09274</v>
          </cell>
          <cell r="E69">
            <v>9</v>
          </cell>
          <cell r="F69">
            <v>45</v>
          </cell>
          <cell r="G69">
            <v>4100</v>
          </cell>
          <cell r="H69" t="str">
            <v>E27</v>
          </cell>
          <cell r="I69">
            <v>600</v>
          </cell>
          <cell r="J69" t="str">
            <v>Т2</v>
          </cell>
          <cell r="K69">
            <v>71</v>
          </cell>
          <cell r="L69" t="str">
            <v>40/60</v>
          </cell>
          <cell r="M69" t="str">
            <v>220/240V</v>
          </cell>
          <cell r="N69">
            <v>12000</v>
          </cell>
          <cell r="O69" t="str">
            <v>А</v>
          </cell>
          <cell r="P69">
            <v>2</v>
          </cell>
          <cell r="Q69">
            <v>38</v>
          </cell>
          <cell r="R69">
            <v>94</v>
          </cell>
          <cell r="S69">
            <v>0.045</v>
          </cell>
          <cell r="T69" t="str">
            <v>34*34*110</v>
          </cell>
          <cell r="U69">
            <v>4260232677470</v>
          </cell>
          <cell r="V69">
            <v>25</v>
          </cell>
          <cell r="W69">
            <v>4260232677517</v>
          </cell>
          <cell r="X69">
            <v>50</v>
          </cell>
        </row>
        <row r="70">
          <cell r="D70" t="str">
            <v>LN-13142</v>
          </cell>
          <cell r="E70">
            <v>13</v>
          </cell>
          <cell r="F70">
            <v>65</v>
          </cell>
          <cell r="G70">
            <v>2700</v>
          </cell>
          <cell r="H70" t="str">
            <v>E14</v>
          </cell>
          <cell r="I70">
            <v>850</v>
          </cell>
          <cell r="J70" t="str">
            <v>Т2</v>
          </cell>
          <cell r="K70">
            <v>95</v>
          </cell>
          <cell r="L70" t="str">
            <v>40/60</v>
          </cell>
          <cell r="M70" t="str">
            <v>220/240V</v>
          </cell>
          <cell r="N70">
            <v>12000</v>
          </cell>
          <cell r="O70" t="str">
            <v>А</v>
          </cell>
          <cell r="P70">
            <v>2</v>
          </cell>
          <cell r="Q70">
            <v>30</v>
          </cell>
          <cell r="R70">
            <v>102</v>
          </cell>
          <cell r="S70">
            <v>0.035</v>
          </cell>
          <cell r="T70" t="str">
            <v>33X33X110</v>
          </cell>
          <cell r="U70">
            <v>4260232670587</v>
          </cell>
          <cell r="V70">
            <v>25</v>
          </cell>
          <cell r="W70">
            <v>4260232671706</v>
          </cell>
          <cell r="X70">
            <v>50</v>
          </cell>
        </row>
        <row r="71">
          <cell r="D71" t="str">
            <v>LN-13144</v>
          </cell>
          <cell r="E71">
            <v>13</v>
          </cell>
          <cell r="F71">
            <v>65</v>
          </cell>
          <cell r="G71">
            <v>4100</v>
          </cell>
          <cell r="H71" t="str">
            <v>E14</v>
          </cell>
          <cell r="I71">
            <v>850</v>
          </cell>
          <cell r="J71" t="str">
            <v>Т2</v>
          </cell>
          <cell r="K71">
            <v>95</v>
          </cell>
          <cell r="L71" t="str">
            <v>40/60</v>
          </cell>
          <cell r="M71" t="str">
            <v>220/240V</v>
          </cell>
          <cell r="N71">
            <v>12000</v>
          </cell>
          <cell r="O71" t="str">
            <v>А</v>
          </cell>
          <cell r="P71">
            <v>2</v>
          </cell>
          <cell r="Q71">
            <v>30</v>
          </cell>
          <cell r="R71">
            <v>102</v>
          </cell>
          <cell r="S71">
            <v>0.035</v>
          </cell>
          <cell r="T71" t="str">
            <v>33X33X110</v>
          </cell>
          <cell r="U71">
            <v>4260232670594</v>
          </cell>
          <cell r="V71">
            <v>25</v>
          </cell>
          <cell r="W71">
            <v>4260232671713</v>
          </cell>
          <cell r="X71">
            <v>50</v>
          </cell>
        </row>
        <row r="72">
          <cell r="D72" t="str">
            <v>LN-13272</v>
          </cell>
          <cell r="E72">
            <v>13</v>
          </cell>
          <cell r="F72">
            <v>65</v>
          </cell>
          <cell r="G72">
            <v>2700</v>
          </cell>
          <cell r="H72" t="str">
            <v>E27</v>
          </cell>
          <cell r="I72">
            <v>850</v>
          </cell>
          <cell r="J72" t="str">
            <v>Т2</v>
          </cell>
          <cell r="K72">
            <v>95</v>
          </cell>
          <cell r="L72" t="str">
            <v>40/60</v>
          </cell>
          <cell r="M72" t="str">
            <v>220/240V</v>
          </cell>
          <cell r="N72">
            <v>12000</v>
          </cell>
          <cell r="O72" t="str">
            <v>А</v>
          </cell>
          <cell r="P72">
            <v>2</v>
          </cell>
          <cell r="Q72">
            <v>30</v>
          </cell>
          <cell r="R72">
            <v>102</v>
          </cell>
          <cell r="S72">
            <v>0.035</v>
          </cell>
          <cell r="T72" t="str">
            <v>33X33X110</v>
          </cell>
          <cell r="U72">
            <v>4260232670600</v>
          </cell>
          <cell r="V72">
            <v>25</v>
          </cell>
          <cell r="W72">
            <v>4260232671720</v>
          </cell>
          <cell r="X72">
            <v>50</v>
          </cell>
        </row>
        <row r="73">
          <cell r="D73" t="str">
            <v>LN-13274</v>
          </cell>
          <cell r="E73">
            <v>13</v>
          </cell>
          <cell r="F73">
            <v>65</v>
          </cell>
          <cell r="G73">
            <v>4100</v>
          </cell>
          <cell r="H73" t="str">
            <v>E27</v>
          </cell>
          <cell r="I73">
            <v>850</v>
          </cell>
          <cell r="J73" t="str">
            <v>Т2</v>
          </cell>
          <cell r="K73">
            <v>95</v>
          </cell>
          <cell r="L73" t="str">
            <v>40/60</v>
          </cell>
          <cell r="M73" t="str">
            <v>220/240V</v>
          </cell>
          <cell r="N73">
            <v>12000</v>
          </cell>
          <cell r="O73" t="str">
            <v>А</v>
          </cell>
          <cell r="P73">
            <v>2</v>
          </cell>
          <cell r="Q73">
            <v>30</v>
          </cell>
          <cell r="R73">
            <v>102</v>
          </cell>
          <cell r="S73">
            <v>0.035</v>
          </cell>
          <cell r="T73" t="str">
            <v>33X33X110</v>
          </cell>
          <cell r="U73">
            <v>4260232670617</v>
          </cell>
          <cell r="V73">
            <v>25</v>
          </cell>
          <cell r="W73">
            <v>4260232671737</v>
          </cell>
          <cell r="X73">
            <v>50</v>
          </cell>
        </row>
        <row r="74">
          <cell r="D74" t="str">
            <v>LN-15142</v>
          </cell>
          <cell r="E74">
            <v>15</v>
          </cell>
          <cell r="F74">
            <v>75</v>
          </cell>
          <cell r="G74">
            <v>2700</v>
          </cell>
          <cell r="H74" t="str">
            <v>E14</v>
          </cell>
          <cell r="I74">
            <v>1000</v>
          </cell>
          <cell r="J74" t="str">
            <v>Т2</v>
          </cell>
          <cell r="K74">
            <v>103</v>
          </cell>
          <cell r="L74" t="str">
            <v>40/60</v>
          </cell>
          <cell r="M74" t="str">
            <v>220/240V</v>
          </cell>
          <cell r="N74">
            <v>12000</v>
          </cell>
          <cell r="O74" t="str">
            <v>А</v>
          </cell>
          <cell r="P74">
            <v>2</v>
          </cell>
          <cell r="Q74">
            <v>100</v>
          </cell>
          <cell r="R74">
            <v>45</v>
          </cell>
          <cell r="S74">
            <v>0.042</v>
          </cell>
          <cell r="T74" t="str">
            <v>45*45*110</v>
          </cell>
          <cell r="U74">
            <v>4260232677913</v>
          </cell>
          <cell r="V74">
            <v>25</v>
          </cell>
          <cell r="W74">
            <v>4260232677951</v>
          </cell>
          <cell r="X74">
            <v>50</v>
          </cell>
        </row>
        <row r="75">
          <cell r="D75" t="str">
            <v>LN-15144</v>
          </cell>
          <cell r="E75">
            <v>15</v>
          </cell>
          <cell r="F75">
            <v>75</v>
          </cell>
          <cell r="G75">
            <v>4100</v>
          </cell>
          <cell r="H75" t="str">
            <v>E14</v>
          </cell>
          <cell r="I75">
            <v>1000</v>
          </cell>
          <cell r="J75" t="str">
            <v>Т2</v>
          </cell>
          <cell r="K75">
            <v>103</v>
          </cell>
          <cell r="L75" t="str">
            <v>40/60</v>
          </cell>
          <cell r="M75" t="str">
            <v>220/240V</v>
          </cell>
          <cell r="N75">
            <v>12000</v>
          </cell>
          <cell r="O75" t="str">
            <v>А</v>
          </cell>
          <cell r="P75">
            <v>2</v>
          </cell>
          <cell r="Q75">
            <v>100</v>
          </cell>
          <cell r="R75">
            <v>45</v>
          </cell>
          <cell r="S75">
            <v>0.042</v>
          </cell>
          <cell r="T75" t="str">
            <v>45*45*110</v>
          </cell>
          <cell r="U75">
            <v>4260232677920</v>
          </cell>
          <cell r="V75">
            <v>25</v>
          </cell>
          <cell r="W75">
            <v>4260232677968</v>
          </cell>
          <cell r="X75">
            <v>50</v>
          </cell>
        </row>
        <row r="76">
          <cell r="D76" t="str">
            <v>LN-15272</v>
          </cell>
          <cell r="E76">
            <v>15</v>
          </cell>
          <cell r="F76">
            <v>75</v>
          </cell>
          <cell r="G76">
            <v>2700</v>
          </cell>
          <cell r="H76" t="str">
            <v>E27</v>
          </cell>
          <cell r="I76">
            <v>1000</v>
          </cell>
          <cell r="J76" t="str">
            <v>Т2</v>
          </cell>
          <cell r="K76">
            <v>103</v>
          </cell>
          <cell r="L76" t="str">
            <v>40/60</v>
          </cell>
          <cell r="M76" t="str">
            <v>220/240V</v>
          </cell>
          <cell r="N76">
            <v>12000</v>
          </cell>
          <cell r="O76" t="str">
            <v>А</v>
          </cell>
          <cell r="P76">
            <v>2</v>
          </cell>
          <cell r="Q76">
            <v>100</v>
          </cell>
          <cell r="R76">
            <v>45</v>
          </cell>
          <cell r="S76">
            <v>0.044</v>
          </cell>
          <cell r="T76" t="str">
            <v>45*45*110</v>
          </cell>
          <cell r="U76">
            <v>4260232677937</v>
          </cell>
          <cell r="V76">
            <v>25</v>
          </cell>
          <cell r="W76">
            <v>4260232677975</v>
          </cell>
          <cell r="X76">
            <v>50</v>
          </cell>
        </row>
        <row r="77">
          <cell r="D77" t="str">
            <v>LN-15274</v>
          </cell>
          <cell r="E77">
            <v>15</v>
          </cell>
          <cell r="F77">
            <v>75</v>
          </cell>
          <cell r="G77">
            <v>4100</v>
          </cell>
          <cell r="H77" t="str">
            <v>E27</v>
          </cell>
          <cell r="I77">
            <v>1000</v>
          </cell>
          <cell r="J77" t="str">
            <v>Т2</v>
          </cell>
          <cell r="K77">
            <v>103</v>
          </cell>
          <cell r="L77" t="str">
            <v>40/60</v>
          </cell>
          <cell r="M77" t="str">
            <v>220/240V</v>
          </cell>
          <cell r="N77">
            <v>12000</v>
          </cell>
          <cell r="O77" t="str">
            <v>А</v>
          </cell>
          <cell r="P77">
            <v>2</v>
          </cell>
          <cell r="Q77">
            <v>100</v>
          </cell>
          <cell r="R77">
            <v>45</v>
          </cell>
          <cell r="S77">
            <v>0.044</v>
          </cell>
          <cell r="T77" t="str">
            <v>45*45*110</v>
          </cell>
          <cell r="U77">
            <v>4260232677944</v>
          </cell>
          <cell r="V77">
            <v>25</v>
          </cell>
          <cell r="W77">
            <v>4260232677982</v>
          </cell>
          <cell r="X77">
            <v>50</v>
          </cell>
        </row>
        <row r="78">
          <cell r="D78" t="str">
            <v>LN-20142</v>
          </cell>
          <cell r="E78">
            <v>20</v>
          </cell>
          <cell r="F78">
            <v>100</v>
          </cell>
          <cell r="G78">
            <v>2700</v>
          </cell>
          <cell r="H78" t="str">
            <v>E14</v>
          </cell>
          <cell r="I78">
            <v>1300</v>
          </cell>
          <cell r="J78" t="str">
            <v>Т2</v>
          </cell>
          <cell r="K78">
            <v>145</v>
          </cell>
          <cell r="L78" t="str">
            <v>40/60</v>
          </cell>
          <cell r="M78" t="str">
            <v>220/240V</v>
          </cell>
          <cell r="N78">
            <v>12000</v>
          </cell>
          <cell r="O78" t="str">
            <v>А</v>
          </cell>
          <cell r="P78">
            <v>2</v>
          </cell>
          <cell r="Q78">
            <v>44</v>
          </cell>
          <cell r="R78">
            <v>112</v>
          </cell>
          <cell r="S78">
            <v>0.045</v>
          </cell>
          <cell r="T78" t="str">
            <v>46X46X122</v>
          </cell>
          <cell r="U78">
            <v>4260232670624</v>
          </cell>
          <cell r="V78">
            <v>25</v>
          </cell>
          <cell r="W78">
            <v>4260232671744</v>
          </cell>
          <cell r="X78">
            <v>50</v>
          </cell>
        </row>
        <row r="79">
          <cell r="D79" t="str">
            <v>LN-20144</v>
          </cell>
          <cell r="E79">
            <v>20</v>
          </cell>
          <cell r="F79">
            <v>100</v>
          </cell>
          <cell r="G79">
            <v>4100</v>
          </cell>
          <cell r="H79" t="str">
            <v>E14</v>
          </cell>
          <cell r="I79">
            <v>1300</v>
          </cell>
          <cell r="J79" t="str">
            <v>Т2</v>
          </cell>
          <cell r="K79">
            <v>145</v>
          </cell>
          <cell r="L79" t="str">
            <v>40/60</v>
          </cell>
          <cell r="M79" t="str">
            <v>220/240V</v>
          </cell>
          <cell r="N79">
            <v>12000</v>
          </cell>
          <cell r="O79" t="str">
            <v>А</v>
          </cell>
          <cell r="P79">
            <v>2</v>
          </cell>
          <cell r="Q79">
            <v>44</v>
          </cell>
          <cell r="R79">
            <v>112</v>
          </cell>
          <cell r="S79">
            <v>0.045</v>
          </cell>
          <cell r="T79" t="str">
            <v>46X46X122</v>
          </cell>
          <cell r="U79">
            <v>4260232670631</v>
          </cell>
          <cell r="V79">
            <v>25</v>
          </cell>
          <cell r="W79">
            <v>4260232671751</v>
          </cell>
          <cell r="X79">
            <v>50</v>
          </cell>
        </row>
        <row r="80">
          <cell r="D80" t="str">
            <v>LN-20272</v>
          </cell>
          <cell r="E80">
            <v>20</v>
          </cell>
          <cell r="F80">
            <v>100</v>
          </cell>
          <cell r="G80">
            <v>2700</v>
          </cell>
          <cell r="H80" t="str">
            <v>E27</v>
          </cell>
          <cell r="I80">
            <v>1300</v>
          </cell>
          <cell r="J80" t="str">
            <v>Т2</v>
          </cell>
          <cell r="K80">
            <v>145</v>
          </cell>
          <cell r="L80" t="str">
            <v>40/60</v>
          </cell>
          <cell r="M80" t="str">
            <v>220/240V</v>
          </cell>
          <cell r="N80">
            <v>12000</v>
          </cell>
          <cell r="O80" t="str">
            <v>А</v>
          </cell>
          <cell r="P80">
            <v>2</v>
          </cell>
          <cell r="Q80">
            <v>44</v>
          </cell>
          <cell r="R80">
            <v>112</v>
          </cell>
          <cell r="S80">
            <v>0.045</v>
          </cell>
          <cell r="T80" t="str">
            <v>46X46X122</v>
          </cell>
          <cell r="U80">
            <v>4260232670648</v>
          </cell>
          <cell r="V80">
            <v>25</v>
          </cell>
          <cell r="W80">
            <v>4260232671768</v>
          </cell>
          <cell r="X80">
            <v>50</v>
          </cell>
        </row>
        <row r="81">
          <cell r="D81" t="str">
            <v>LN-20274</v>
          </cell>
          <cell r="E81">
            <v>20</v>
          </cell>
          <cell r="F81">
            <v>100</v>
          </cell>
          <cell r="G81">
            <v>4100</v>
          </cell>
          <cell r="H81" t="str">
            <v>E27</v>
          </cell>
          <cell r="I81">
            <v>1300</v>
          </cell>
          <cell r="J81" t="str">
            <v>Т2</v>
          </cell>
          <cell r="K81">
            <v>145</v>
          </cell>
          <cell r="L81" t="str">
            <v>40/60</v>
          </cell>
          <cell r="M81" t="str">
            <v>220/240V</v>
          </cell>
          <cell r="N81">
            <v>12000</v>
          </cell>
          <cell r="O81" t="str">
            <v>А</v>
          </cell>
          <cell r="P81">
            <v>2</v>
          </cell>
          <cell r="Q81">
            <v>44</v>
          </cell>
          <cell r="R81">
            <v>112</v>
          </cell>
          <cell r="S81">
            <v>0.045</v>
          </cell>
          <cell r="T81" t="str">
            <v>46X46X122</v>
          </cell>
          <cell r="U81">
            <v>4260232670655</v>
          </cell>
          <cell r="V81">
            <v>25</v>
          </cell>
          <cell r="W81">
            <v>4260232671775</v>
          </cell>
          <cell r="X81">
            <v>50</v>
          </cell>
        </row>
        <row r="83">
          <cell r="D83" t="str">
            <v>YJ-08142</v>
          </cell>
          <cell r="E83">
            <v>8</v>
          </cell>
          <cell r="F83">
            <v>40</v>
          </cell>
          <cell r="G83">
            <v>2700</v>
          </cell>
          <cell r="H83" t="str">
            <v>E14</v>
          </cell>
          <cell r="I83">
            <v>560</v>
          </cell>
          <cell r="J83" t="str">
            <v>Т2</v>
          </cell>
          <cell r="K83">
            <v>60</v>
          </cell>
          <cell r="L83" t="str">
            <v>40/60</v>
          </cell>
          <cell r="M83" t="str">
            <v>220/240V</v>
          </cell>
          <cell r="N83">
            <v>12000</v>
          </cell>
          <cell r="O83" t="str">
            <v>А</v>
          </cell>
          <cell r="P83">
            <v>2</v>
          </cell>
          <cell r="Q83">
            <v>42</v>
          </cell>
          <cell r="R83">
            <v>96</v>
          </cell>
          <cell r="S83">
            <v>0.038</v>
          </cell>
          <cell r="T83" t="str">
            <v>45Х45Х110</v>
          </cell>
          <cell r="U83">
            <v>4260232673755</v>
          </cell>
          <cell r="V83">
            <v>25</v>
          </cell>
          <cell r="W83">
            <v>4260232673717</v>
          </cell>
          <cell r="X83">
            <v>100</v>
          </cell>
        </row>
        <row r="84">
          <cell r="D84" t="str">
            <v>YJ-08144</v>
          </cell>
          <cell r="E84">
            <v>8</v>
          </cell>
          <cell r="F84">
            <v>40</v>
          </cell>
          <cell r="G84">
            <v>4100</v>
          </cell>
          <cell r="H84" t="str">
            <v>E14</v>
          </cell>
          <cell r="I84">
            <v>560</v>
          </cell>
          <cell r="J84" t="str">
            <v>Т2</v>
          </cell>
          <cell r="K84">
            <v>60</v>
          </cell>
          <cell r="L84" t="str">
            <v>40/60</v>
          </cell>
          <cell r="M84" t="str">
            <v>220/240V</v>
          </cell>
          <cell r="N84">
            <v>12000</v>
          </cell>
          <cell r="O84" t="str">
            <v>А</v>
          </cell>
          <cell r="P84">
            <v>2</v>
          </cell>
          <cell r="Q84">
            <v>42</v>
          </cell>
          <cell r="R84">
            <v>96</v>
          </cell>
          <cell r="S84">
            <v>0.038</v>
          </cell>
          <cell r="T84" t="str">
            <v>45Х45Х110</v>
          </cell>
          <cell r="U84">
            <v>4260232673762</v>
          </cell>
          <cell r="V84">
            <v>25</v>
          </cell>
          <cell r="W84">
            <v>4260232673724</v>
          </cell>
          <cell r="X84">
            <v>100</v>
          </cell>
        </row>
        <row r="85">
          <cell r="D85" t="str">
            <v>YJ-08272</v>
          </cell>
          <cell r="E85">
            <v>8</v>
          </cell>
          <cell r="F85">
            <v>40</v>
          </cell>
          <cell r="G85">
            <v>2700</v>
          </cell>
          <cell r="H85" t="str">
            <v>E27</v>
          </cell>
          <cell r="I85">
            <v>560</v>
          </cell>
          <cell r="J85" t="str">
            <v>Т2</v>
          </cell>
          <cell r="K85">
            <v>60</v>
          </cell>
          <cell r="L85" t="str">
            <v>40/60</v>
          </cell>
          <cell r="M85" t="str">
            <v>220/240V</v>
          </cell>
          <cell r="N85">
            <v>12000</v>
          </cell>
          <cell r="O85" t="str">
            <v>А</v>
          </cell>
          <cell r="P85">
            <v>2</v>
          </cell>
          <cell r="Q85">
            <v>42</v>
          </cell>
          <cell r="R85">
            <v>96</v>
          </cell>
          <cell r="S85">
            <v>0.038</v>
          </cell>
          <cell r="T85" t="str">
            <v>45Х45Х110</v>
          </cell>
          <cell r="U85">
            <v>4260232673779</v>
          </cell>
          <cell r="V85">
            <v>25</v>
          </cell>
          <cell r="W85">
            <v>4260232673731</v>
          </cell>
          <cell r="X85">
            <v>100</v>
          </cell>
        </row>
        <row r="86">
          <cell r="D86" t="str">
            <v>YJ-08274</v>
          </cell>
          <cell r="E86">
            <v>8</v>
          </cell>
          <cell r="F86">
            <v>40</v>
          </cell>
          <cell r="G86">
            <v>4100</v>
          </cell>
          <cell r="H86" t="str">
            <v>E27</v>
          </cell>
          <cell r="I86">
            <v>560</v>
          </cell>
          <cell r="J86" t="str">
            <v>Т2</v>
          </cell>
          <cell r="K86">
            <v>60</v>
          </cell>
          <cell r="L86" t="str">
            <v>40/60</v>
          </cell>
          <cell r="M86" t="str">
            <v>220/240V</v>
          </cell>
          <cell r="N86">
            <v>12000</v>
          </cell>
          <cell r="O86" t="str">
            <v>А</v>
          </cell>
          <cell r="P86">
            <v>2</v>
          </cell>
          <cell r="Q86">
            <v>42</v>
          </cell>
          <cell r="R86">
            <v>96</v>
          </cell>
          <cell r="S86">
            <v>0.038</v>
          </cell>
          <cell r="T86" t="str">
            <v>45Х45Х110</v>
          </cell>
          <cell r="U86">
            <v>4260232673786</v>
          </cell>
          <cell r="V86">
            <v>25</v>
          </cell>
          <cell r="W86">
            <v>4260232673748</v>
          </cell>
          <cell r="X86">
            <v>100</v>
          </cell>
        </row>
        <row r="87">
          <cell r="D87" t="str">
            <v>YJ-12142</v>
          </cell>
          <cell r="E87">
            <v>12</v>
          </cell>
          <cell r="F87">
            <v>60</v>
          </cell>
          <cell r="G87">
            <v>2700</v>
          </cell>
          <cell r="H87" t="str">
            <v>E14</v>
          </cell>
          <cell r="I87">
            <v>700</v>
          </cell>
          <cell r="J87" t="str">
            <v>Т2</v>
          </cell>
          <cell r="K87">
            <v>100</v>
          </cell>
          <cell r="L87" t="str">
            <v>40/60</v>
          </cell>
          <cell r="M87" t="str">
            <v>220/240V</v>
          </cell>
          <cell r="N87">
            <v>12000</v>
          </cell>
          <cell r="O87" t="str">
            <v>А</v>
          </cell>
          <cell r="P87">
            <v>2</v>
          </cell>
          <cell r="Q87">
            <v>42</v>
          </cell>
          <cell r="R87">
            <v>92</v>
          </cell>
          <cell r="S87">
            <v>0.043</v>
          </cell>
          <cell r="T87" t="str">
            <v>45X45X115</v>
          </cell>
          <cell r="U87">
            <v>4260232670419</v>
          </cell>
          <cell r="V87">
            <v>25</v>
          </cell>
          <cell r="W87">
            <v>4260232670969</v>
          </cell>
          <cell r="X87">
            <v>100</v>
          </cell>
        </row>
        <row r="88">
          <cell r="D88" t="str">
            <v>YJ-12144</v>
          </cell>
          <cell r="E88">
            <v>12</v>
          </cell>
          <cell r="F88">
            <v>60</v>
          </cell>
          <cell r="G88">
            <v>4100</v>
          </cell>
          <cell r="H88" t="str">
            <v>E14</v>
          </cell>
          <cell r="I88">
            <v>700</v>
          </cell>
          <cell r="J88" t="str">
            <v>Т2</v>
          </cell>
          <cell r="K88">
            <v>100</v>
          </cell>
          <cell r="L88" t="str">
            <v>40/60</v>
          </cell>
          <cell r="M88" t="str">
            <v>220/240V</v>
          </cell>
          <cell r="N88">
            <v>12000</v>
          </cell>
          <cell r="O88" t="str">
            <v>А</v>
          </cell>
          <cell r="P88">
            <v>2</v>
          </cell>
          <cell r="Q88">
            <v>42</v>
          </cell>
          <cell r="R88">
            <v>92</v>
          </cell>
          <cell r="S88">
            <v>0.043</v>
          </cell>
          <cell r="T88" t="str">
            <v>45X45X115</v>
          </cell>
          <cell r="U88">
            <v>4260232670426</v>
          </cell>
          <cell r="V88">
            <v>25</v>
          </cell>
          <cell r="W88">
            <v>4260232670976</v>
          </cell>
          <cell r="X88">
            <v>100</v>
          </cell>
        </row>
        <row r="89">
          <cell r="D89" t="str">
            <v>YJ-12272</v>
          </cell>
          <cell r="E89">
            <v>12</v>
          </cell>
          <cell r="F89">
            <v>60</v>
          </cell>
          <cell r="G89">
            <v>2700</v>
          </cell>
          <cell r="H89" t="str">
            <v>E27</v>
          </cell>
          <cell r="I89">
            <v>700</v>
          </cell>
          <cell r="J89" t="str">
            <v>Т2</v>
          </cell>
          <cell r="K89">
            <v>100</v>
          </cell>
          <cell r="L89" t="str">
            <v>40/60</v>
          </cell>
          <cell r="M89" t="str">
            <v>220/240V</v>
          </cell>
          <cell r="N89">
            <v>12000</v>
          </cell>
          <cell r="O89" t="str">
            <v>А</v>
          </cell>
          <cell r="P89">
            <v>2</v>
          </cell>
          <cell r="Q89">
            <v>42</v>
          </cell>
          <cell r="R89">
            <v>92</v>
          </cell>
          <cell r="S89">
            <v>0.043</v>
          </cell>
          <cell r="T89" t="str">
            <v>45X45X115</v>
          </cell>
          <cell r="U89">
            <v>4260232670433</v>
          </cell>
          <cell r="V89">
            <v>25</v>
          </cell>
          <cell r="W89">
            <v>4260232670983</v>
          </cell>
          <cell r="X89">
            <v>100</v>
          </cell>
        </row>
        <row r="90">
          <cell r="D90" t="str">
            <v>YJ-12274</v>
          </cell>
          <cell r="E90">
            <v>12</v>
          </cell>
          <cell r="F90">
            <v>60</v>
          </cell>
          <cell r="G90">
            <v>4100</v>
          </cell>
          <cell r="H90" t="str">
            <v>E27</v>
          </cell>
          <cell r="I90">
            <v>700</v>
          </cell>
          <cell r="J90" t="str">
            <v>Т2</v>
          </cell>
          <cell r="K90">
            <v>100</v>
          </cell>
          <cell r="L90" t="str">
            <v>40/60</v>
          </cell>
          <cell r="M90" t="str">
            <v>220/240V</v>
          </cell>
          <cell r="N90">
            <v>12000</v>
          </cell>
          <cell r="O90" t="str">
            <v>А</v>
          </cell>
          <cell r="P90">
            <v>2</v>
          </cell>
          <cell r="Q90">
            <v>42</v>
          </cell>
          <cell r="R90">
            <v>92</v>
          </cell>
          <cell r="S90">
            <v>0.043</v>
          </cell>
          <cell r="T90" t="str">
            <v>45X45X115</v>
          </cell>
          <cell r="U90">
            <v>4260232670440</v>
          </cell>
          <cell r="V90">
            <v>25</v>
          </cell>
          <cell r="W90">
            <v>4260232670990</v>
          </cell>
          <cell r="X90">
            <v>100</v>
          </cell>
        </row>
        <row r="91">
          <cell r="D91" t="str">
            <v>YJ-16142</v>
          </cell>
          <cell r="E91">
            <v>16</v>
          </cell>
          <cell r="F91">
            <v>80</v>
          </cell>
          <cell r="G91">
            <v>2700</v>
          </cell>
          <cell r="H91" t="str">
            <v>E14</v>
          </cell>
          <cell r="I91">
            <v>1000</v>
          </cell>
          <cell r="J91" t="str">
            <v>Т2</v>
          </cell>
          <cell r="K91">
            <v>130</v>
          </cell>
          <cell r="L91" t="str">
            <v>40/60</v>
          </cell>
          <cell r="M91" t="str">
            <v>220/240V</v>
          </cell>
          <cell r="N91">
            <v>12000</v>
          </cell>
          <cell r="O91" t="str">
            <v>А</v>
          </cell>
          <cell r="P91">
            <v>2</v>
          </cell>
          <cell r="Q91">
            <v>42</v>
          </cell>
          <cell r="R91">
            <v>112</v>
          </cell>
          <cell r="S91">
            <v>0.047</v>
          </cell>
          <cell r="T91" t="str">
            <v>45X45X120</v>
          </cell>
          <cell r="U91">
            <v>4260232670457</v>
          </cell>
          <cell r="V91">
            <v>25</v>
          </cell>
          <cell r="W91">
            <v>4260232671003</v>
          </cell>
          <cell r="X91">
            <v>100</v>
          </cell>
        </row>
        <row r="92">
          <cell r="D92" t="str">
            <v>YJ-16144</v>
          </cell>
          <cell r="E92">
            <v>16</v>
          </cell>
          <cell r="F92">
            <v>80</v>
          </cell>
          <cell r="G92">
            <v>4100</v>
          </cell>
          <cell r="H92" t="str">
            <v>E14</v>
          </cell>
          <cell r="I92">
            <v>1000</v>
          </cell>
          <cell r="J92" t="str">
            <v>Т2</v>
          </cell>
          <cell r="K92">
            <v>130</v>
          </cell>
          <cell r="L92" t="str">
            <v>40/60</v>
          </cell>
          <cell r="M92" t="str">
            <v>220/240V</v>
          </cell>
          <cell r="N92">
            <v>12000</v>
          </cell>
          <cell r="O92" t="str">
            <v>А</v>
          </cell>
          <cell r="P92">
            <v>2</v>
          </cell>
          <cell r="Q92">
            <v>42</v>
          </cell>
          <cell r="R92">
            <v>112</v>
          </cell>
          <cell r="S92">
            <v>0.047</v>
          </cell>
          <cell r="T92" t="str">
            <v>45X45X120</v>
          </cell>
          <cell r="U92">
            <v>4260232670464</v>
          </cell>
          <cell r="V92">
            <v>25</v>
          </cell>
          <cell r="W92">
            <v>4260232671416</v>
          </cell>
          <cell r="X92">
            <v>100</v>
          </cell>
        </row>
        <row r="93">
          <cell r="D93" t="str">
            <v>YJ-16272</v>
          </cell>
          <cell r="E93">
            <v>16</v>
          </cell>
          <cell r="F93">
            <v>80</v>
          </cell>
          <cell r="G93">
            <v>2700</v>
          </cell>
          <cell r="H93" t="str">
            <v>E27</v>
          </cell>
          <cell r="I93">
            <v>1000</v>
          </cell>
          <cell r="J93" t="str">
            <v>Т2</v>
          </cell>
          <cell r="K93">
            <v>130</v>
          </cell>
          <cell r="L93" t="str">
            <v>40/60</v>
          </cell>
          <cell r="M93" t="str">
            <v>220/240V</v>
          </cell>
          <cell r="N93">
            <v>12000</v>
          </cell>
          <cell r="O93" t="str">
            <v>А</v>
          </cell>
          <cell r="P93">
            <v>2</v>
          </cell>
          <cell r="Q93">
            <v>42</v>
          </cell>
          <cell r="R93">
            <v>112</v>
          </cell>
          <cell r="S93">
            <v>0.047</v>
          </cell>
          <cell r="T93" t="str">
            <v>45X45X120</v>
          </cell>
          <cell r="U93">
            <v>4260232670471</v>
          </cell>
          <cell r="V93">
            <v>25</v>
          </cell>
          <cell r="W93">
            <v>4260232671423</v>
          </cell>
          <cell r="X93">
            <v>100</v>
          </cell>
        </row>
        <row r="94">
          <cell r="D94" t="str">
            <v>YJ-16274</v>
          </cell>
          <cell r="E94">
            <v>16</v>
          </cell>
          <cell r="F94">
            <v>80</v>
          </cell>
          <cell r="G94">
            <v>4100</v>
          </cell>
          <cell r="H94" t="str">
            <v>E27</v>
          </cell>
          <cell r="I94">
            <v>1000</v>
          </cell>
          <cell r="J94" t="str">
            <v>Т2</v>
          </cell>
          <cell r="K94">
            <v>130</v>
          </cell>
          <cell r="L94" t="str">
            <v>40/60</v>
          </cell>
          <cell r="M94" t="str">
            <v>220/240V</v>
          </cell>
          <cell r="N94">
            <v>12000</v>
          </cell>
          <cell r="O94" t="str">
            <v>А</v>
          </cell>
          <cell r="P94">
            <v>2</v>
          </cell>
          <cell r="Q94">
            <v>42</v>
          </cell>
          <cell r="R94">
            <v>112</v>
          </cell>
          <cell r="S94">
            <v>0.047</v>
          </cell>
          <cell r="T94" t="str">
            <v>45X45X120</v>
          </cell>
          <cell r="U94">
            <v>4260232670488</v>
          </cell>
          <cell r="V94">
            <v>25</v>
          </cell>
          <cell r="W94">
            <v>4260232671430</v>
          </cell>
          <cell r="X94">
            <v>100</v>
          </cell>
        </row>
        <row r="95">
          <cell r="D95" t="str">
            <v>YJ-21272</v>
          </cell>
          <cell r="E95">
            <v>21</v>
          </cell>
          <cell r="F95">
            <v>105</v>
          </cell>
          <cell r="G95">
            <v>2700</v>
          </cell>
          <cell r="H95" t="str">
            <v>E27</v>
          </cell>
          <cell r="I95">
            <v>1450</v>
          </cell>
          <cell r="J95" t="str">
            <v>Т2</v>
          </cell>
          <cell r="K95">
            <v>180</v>
          </cell>
          <cell r="L95" t="str">
            <v>40/60</v>
          </cell>
          <cell r="M95" t="str">
            <v>220/240V</v>
          </cell>
          <cell r="N95">
            <v>12000</v>
          </cell>
          <cell r="O95" t="str">
            <v>А</v>
          </cell>
          <cell r="P95">
            <v>2</v>
          </cell>
          <cell r="Q95">
            <v>54</v>
          </cell>
          <cell r="R95">
            <v>108</v>
          </cell>
          <cell r="S95">
            <v>0.065</v>
          </cell>
          <cell r="T95" t="str">
            <v>58X58X125</v>
          </cell>
          <cell r="U95">
            <v>4260232670495</v>
          </cell>
          <cell r="V95">
            <v>25</v>
          </cell>
          <cell r="W95">
            <v>4260232671447</v>
          </cell>
          <cell r="X95">
            <v>100</v>
          </cell>
        </row>
        <row r="96">
          <cell r="D96" t="str">
            <v>YJ-21274</v>
          </cell>
          <cell r="E96">
            <v>21</v>
          </cell>
          <cell r="F96">
            <v>105</v>
          </cell>
          <cell r="G96">
            <v>4100</v>
          </cell>
          <cell r="H96" t="str">
            <v>E27</v>
          </cell>
          <cell r="I96">
            <v>1450</v>
          </cell>
          <cell r="J96" t="str">
            <v>Т2</v>
          </cell>
          <cell r="K96">
            <v>180</v>
          </cell>
          <cell r="L96" t="str">
            <v>40/60</v>
          </cell>
          <cell r="M96" t="str">
            <v>220/240V</v>
          </cell>
          <cell r="N96">
            <v>12000</v>
          </cell>
          <cell r="O96" t="str">
            <v>А</v>
          </cell>
          <cell r="P96">
            <v>2</v>
          </cell>
          <cell r="Q96">
            <v>54</v>
          </cell>
          <cell r="R96">
            <v>108</v>
          </cell>
          <cell r="S96">
            <v>0.065</v>
          </cell>
          <cell r="T96" t="str">
            <v>58X58X125</v>
          </cell>
          <cell r="U96">
            <v>4260232670501</v>
          </cell>
          <cell r="V96">
            <v>25</v>
          </cell>
          <cell r="W96">
            <v>4260232671454</v>
          </cell>
          <cell r="X96">
            <v>100</v>
          </cell>
        </row>
        <row r="97">
          <cell r="D97" t="str">
            <v>YJ-25272</v>
          </cell>
          <cell r="E97">
            <v>25</v>
          </cell>
          <cell r="F97">
            <v>125</v>
          </cell>
          <cell r="G97">
            <v>2700</v>
          </cell>
          <cell r="H97" t="str">
            <v>E27</v>
          </cell>
          <cell r="I97">
            <v>1650</v>
          </cell>
          <cell r="J97" t="str">
            <v>Т2</v>
          </cell>
          <cell r="K97">
            <v>210</v>
          </cell>
          <cell r="L97" t="str">
            <v>40/60</v>
          </cell>
          <cell r="M97" t="str">
            <v>220/240V</v>
          </cell>
          <cell r="N97">
            <v>12000</v>
          </cell>
          <cell r="O97" t="str">
            <v>А</v>
          </cell>
          <cell r="P97">
            <v>2</v>
          </cell>
          <cell r="Q97">
            <v>54</v>
          </cell>
          <cell r="R97">
            <v>116</v>
          </cell>
          <cell r="S97">
            <v>0.071</v>
          </cell>
          <cell r="T97" t="str">
            <v>58x58x130</v>
          </cell>
          <cell r="U97">
            <v>4260232670518</v>
          </cell>
          <cell r="V97">
            <v>25</v>
          </cell>
          <cell r="W97">
            <v>4260232671461</v>
          </cell>
          <cell r="X97">
            <v>100</v>
          </cell>
        </row>
        <row r="98">
          <cell r="D98" t="str">
            <v>YJ-25274</v>
          </cell>
          <cell r="E98">
            <v>25</v>
          </cell>
          <cell r="F98">
            <v>125</v>
          </cell>
          <cell r="G98">
            <v>4100</v>
          </cell>
          <cell r="H98" t="str">
            <v>E27</v>
          </cell>
          <cell r="I98">
            <v>1650</v>
          </cell>
          <cell r="J98" t="str">
            <v>Т2</v>
          </cell>
          <cell r="K98">
            <v>210</v>
          </cell>
          <cell r="L98" t="str">
            <v>40/60</v>
          </cell>
          <cell r="M98" t="str">
            <v>220/240V</v>
          </cell>
          <cell r="N98">
            <v>12000</v>
          </cell>
          <cell r="O98" t="str">
            <v>А</v>
          </cell>
          <cell r="P98">
            <v>2</v>
          </cell>
          <cell r="Q98">
            <v>54</v>
          </cell>
          <cell r="R98">
            <v>116</v>
          </cell>
          <cell r="S98">
            <v>0.071</v>
          </cell>
          <cell r="T98" t="str">
            <v>58x58x130</v>
          </cell>
          <cell r="U98">
            <v>4260232670525</v>
          </cell>
          <cell r="V98">
            <v>25</v>
          </cell>
          <cell r="W98">
            <v>4260232671478</v>
          </cell>
          <cell r="X98">
            <v>100</v>
          </cell>
        </row>
        <row r="99">
          <cell r="D99" t="str">
            <v>YJ-30272</v>
          </cell>
          <cell r="E99">
            <v>30</v>
          </cell>
          <cell r="F99">
            <v>150</v>
          </cell>
          <cell r="G99">
            <v>2700</v>
          </cell>
          <cell r="H99" t="str">
            <v>E27</v>
          </cell>
          <cell r="I99">
            <v>2000</v>
          </cell>
          <cell r="J99" t="str">
            <v>Т2</v>
          </cell>
          <cell r="K99">
            <v>230</v>
          </cell>
          <cell r="L99" t="str">
            <v>40/60</v>
          </cell>
          <cell r="M99" t="str">
            <v>220/240V</v>
          </cell>
          <cell r="N99">
            <v>12000</v>
          </cell>
          <cell r="O99" t="str">
            <v>А</v>
          </cell>
          <cell r="P99">
            <v>2</v>
          </cell>
          <cell r="Q99">
            <v>54</v>
          </cell>
          <cell r="R99">
            <v>119</v>
          </cell>
          <cell r="S99">
            <v>0.078</v>
          </cell>
          <cell r="T99" t="str">
            <v>58x58x130</v>
          </cell>
          <cell r="U99">
            <v>4260232670532</v>
          </cell>
          <cell r="V99">
            <v>25</v>
          </cell>
          <cell r="W99">
            <v>4260232671485</v>
          </cell>
          <cell r="X99">
            <v>100</v>
          </cell>
        </row>
        <row r="100">
          <cell r="D100" t="str">
            <v>YJ-30274</v>
          </cell>
          <cell r="E100">
            <v>30</v>
          </cell>
          <cell r="F100">
            <v>150</v>
          </cell>
          <cell r="G100">
            <v>4100</v>
          </cell>
          <cell r="H100" t="str">
            <v>E27</v>
          </cell>
          <cell r="I100">
            <v>2000</v>
          </cell>
          <cell r="J100" t="str">
            <v>Т2</v>
          </cell>
          <cell r="K100">
            <v>230</v>
          </cell>
          <cell r="L100" t="str">
            <v>40/60</v>
          </cell>
          <cell r="M100" t="str">
            <v>220/240V</v>
          </cell>
          <cell r="N100">
            <v>12000</v>
          </cell>
          <cell r="O100" t="str">
            <v>А</v>
          </cell>
          <cell r="P100">
            <v>2</v>
          </cell>
          <cell r="Q100">
            <v>54</v>
          </cell>
          <cell r="R100">
            <v>119</v>
          </cell>
          <cell r="S100">
            <v>0.078</v>
          </cell>
          <cell r="T100" t="str">
            <v>58x58x130</v>
          </cell>
          <cell r="U100">
            <v>4260232670549</v>
          </cell>
          <cell r="V100">
            <v>25</v>
          </cell>
          <cell r="W100">
            <v>4260232671492</v>
          </cell>
          <cell r="X100">
            <v>100</v>
          </cell>
        </row>
        <row r="102">
          <cell r="D102" t="str">
            <v>ES-07142</v>
          </cell>
          <cell r="E102">
            <v>7</v>
          </cell>
          <cell r="F102">
            <v>35</v>
          </cell>
          <cell r="G102">
            <v>2700</v>
          </cell>
          <cell r="H102" t="str">
            <v>Е14</v>
          </cell>
          <cell r="I102">
            <v>500</v>
          </cell>
          <cell r="J102" t="str">
            <v>Т2</v>
          </cell>
          <cell r="K102">
            <v>60</v>
          </cell>
          <cell r="L102" t="str">
            <v>40/60</v>
          </cell>
          <cell r="M102" t="str">
            <v>220/240V</v>
          </cell>
          <cell r="N102">
            <v>12000</v>
          </cell>
          <cell r="O102" t="str">
            <v>А</v>
          </cell>
          <cell r="P102">
            <v>2</v>
          </cell>
          <cell r="Q102">
            <v>42</v>
          </cell>
          <cell r="R102">
            <v>89</v>
          </cell>
          <cell r="S102">
            <v>0.038</v>
          </cell>
          <cell r="T102" t="str">
            <v>45Х45Х110</v>
          </cell>
          <cell r="U102">
            <v>4260232675438</v>
          </cell>
          <cell r="V102">
            <v>25</v>
          </cell>
          <cell r="W102">
            <v>4260232675612</v>
          </cell>
          <cell r="X102">
            <v>100</v>
          </cell>
        </row>
        <row r="103">
          <cell r="D103" t="str">
            <v>ES-07144</v>
          </cell>
          <cell r="E103">
            <v>7</v>
          </cell>
          <cell r="F103">
            <v>35</v>
          </cell>
          <cell r="G103">
            <v>4100</v>
          </cell>
          <cell r="H103" t="str">
            <v>Е14</v>
          </cell>
          <cell r="I103">
            <v>500</v>
          </cell>
          <cell r="J103" t="str">
            <v>Т2</v>
          </cell>
          <cell r="K103">
            <v>60</v>
          </cell>
          <cell r="L103" t="str">
            <v>40/60</v>
          </cell>
          <cell r="M103" t="str">
            <v>220/240V</v>
          </cell>
          <cell r="N103">
            <v>12000</v>
          </cell>
          <cell r="O103" t="str">
            <v>А</v>
          </cell>
          <cell r="P103">
            <v>2</v>
          </cell>
          <cell r="Q103">
            <v>42</v>
          </cell>
          <cell r="R103">
            <v>89</v>
          </cell>
          <cell r="S103">
            <v>0.038</v>
          </cell>
          <cell r="T103" t="str">
            <v>45Х45Х110</v>
          </cell>
          <cell r="U103">
            <v>4260232675445</v>
          </cell>
          <cell r="V103">
            <v>25</v>
          </cell>
          <cell r="W103">
            <v>4260232675629</v>
          </cell>
          <cell r="X103">
            <v>100</v>
          </cell>
        </row>
        <row r="104">
          <cell r="D104" t="str">
            <v>ES-07272</v>
          </cell>
          <cell r="E104">
            <v>7</v>
          </cell>
          <cell r="F104">
            <v>35</v>
          </cell>
          <cell r="G104">
            <v>2700</v>
          </cell>
          <cell r="H104" t="str">
            <v>Е27</v>
          </cell>
          <cell r="I104">
            <v>500</v>
          </cell>
          <cell r="J104" t="str">
            <v>Т2</v>
          </cell>
          <cell r="K104">
            <v>60</v>
          </cell>
          <cell r="L104" t="str">
            <v>40/60</v>
          </cell>
          <cell r="M104" t="str">
            <v>220/240V</v>
          </cell>
          <cell r="N104">
            <v>12000</v>
          </cell>
          <cell r="O104" t="str">
            <v>А</v>
          </cell>
          <cell r="P104">
            <v>2</v>
          </cell>
          <cell r="Q104">
            <v>42</v>
          </cell>
          <cell r="R104">
            <v>89</v>
          </cell>
          <cell r="S104">
            <v>0.038</v>
          </cell>
          <cell r="T104" t="str">
            <v>45Х45Х110</v>
          </cell>
          <cell r="U104">
            <v>4260232675452</v>
          </cell>
          <cell r="V104">
            <v>25</v>
          </cell>
          <cell r="W104">
            <v>4260232675636</v>
          </cell>
          <cell r="X104">
            <v>100</v>
          </cell>
        </row>
        <row r="105">
          <cell r="D105" t="str">
            <v>ES-07274</v>
          </cell>
          <cell r="E105">
            <v>7</v>
          </cell>
          <cell r="F105">
            <v>35</v>
          </cell>
          <cell r="G105">
            <v>4100</v>
          </cell>
          <cell r="H105" t="str">
            <v>Е27</v>
          </cell>
          <cell r="I105">
            <v>500</v>
          </cell>
          <cell r="J105" t="str">
            <v>Т2</v>
          </cell>
          <cell r="K105">
            <v>60</v>
          </cell>
          <cell r="L105" t="str">
            <v>40/60</v>
          </cell>
          <cell r="M105" t="str">
            <v>220/240V</v>
          </cell>
          <cell r="N105">
            <v>12000</v>
          </cell>
          <cell r="O105" t="str">
            <v>А</v>
          </cell>
          <cell r="P105">
            <v>2</v>
          </cell>
          <cell r="Q105">
            <v>42</v>
          </cell>
          <cell r="R105">
            <v>89</v>
          </cell>
          <cell r="S105">
            <v>0.038</v>
          </cell>
          <cell r="T105" t="str">
            <v>45Х45Х110</v>
          </cell>
          <cell r="U105">
            <v>4260232675469</v>
          </cell>
          <cell r="V105">
            <v>25</v>
          </cell>
          <cell r="W105">
            <v>4260232675643</v>
          </cell>
          <cell r="X105">
            <v>100</v>
          </cell>
        </row>
        <row r="106">
          <cell r="D106" t="str">
            <v>ES-10142</v>
          </cell>
          <cell r="E106">
            <v>10</v>
          </cell>
          <cell r="F106">
            <v>50</v>
          </cell>
          <cell r="G106">
            <v>2700</v>
          </cell>
          <cell r="H106" t="str">
            <v>Е14</v>
          </cell>
          <cell r="I106">
            <v>650</v>
          </cell>
          <cell r="J106" t="str">
            <v>Т2</v>
          </cell>
          <cell r="K106">
            <v>100</v>
          </cell>
          <cell r="L106" t="str">
            <v>40/60</v>
          </cell>
          <cell r="M106" t="str">
            <v>220/240V</v>
          </cell>
          <cell r="N106">
            <v>12000</v>
          </cell>
          <cell r="O106" t="str">
            <v>А</v>
          </cell>
          <cell r="P106">
            <v>2</v>
          </cell>
          <cell r="Q106">
            <v>42</v>
          </cell>
          <cell r="R106">
            <v>96</v>
          </cell>
          <cell r="S106">
            <v>0.043</v>
          </cell>
          <cell r="T106" t="str">
            <v>45X45X115</v>
          </cell>
          <cell r="U106">
            <v>4260232675476</v>
          </cell>
          <cell r="V106">
            <v>25</v>
          </cell>
          <cell r="W106">
            <v>4260232675650</v>
          </cell>
          <cell r="X106">
            <v>100</v>
          </cell>
        </row>
        <row r="107">
          <cell r="D107" t="str">
            <v>ES-10144</v>
          </cell>
          <cell r="E107">
            <v>10</v>
          </cell>
          <cell r="F107">
            <v>50</v>
          </cell>
          <cell r="G107">
            <v>4100</v>
          </cell>
          <cell r="H107" t="str">
            <v>Е14</v>
          </cell>
          <cell r="I107">
            <v>650</v>
          </cell>
          <cell r="J107" t="str">
            <v>Т2</v>
          </cell>
          <cell r="K107">
            <v>100</v>
          </cell>
          <cell r="L107" t="str">
            <v>40/60</v>
          </cell>
          <cell r="M107" t="str">
            <v>220/240V</v>
          </cell>
          <cell r="N107">
            <v>12000</v>
          </cell>
          <cell r="O107" t="str">
            <v>А</v>
          </cell>
          <cell r="P107">
            <v>2</v>
          </cell>
          <cell r="Q107">
            <v>42</v>
          </cell>
          <cell r="R107">
            <v>96</v>
          </cell>
          <cell r="S107">
            <v>0.043</v>
          </cell>
          <cell r="T107" t="str">
            <v>45X45X115</v>
          </cell>
          <cell r="U107">
            <v>4260232675483</v>
          </cell>
          <cell r="V107">
            <v>25</v>
          </cell>
          <cell r="W107">
            <v>4260232675667</v>
          </cell>
          <cell r="X107">
            <v>100</v>
          </cell>
        </row>
        <row r="108">
          <cell r="D108" t="str">
            <v>ES-10272</v>
          </cell>
          <cell r="E108">
            <v>10</v>
          </cell>
          <cell r="F108">
            <v>50</v>
          </cell>
          <cell r="G108">
            <v>2700</v>
          </cell>
          <cell r="H108" t="str">
            <v>Е27</v>
          </cell>
          <cell r="I108">
            <v>650</v>
          </cell>
          <cell r="J108" t="str">
            <v>Т2</v>
          </cell>
          <cell r="K108">
            <v>100</v>
          </cell>
          <cell r="L108" t="str">
            <v>40/60</v>
          </cell>
          <cell r="M108" t="str">
            <v>220/240V</v>
          </cell>
          <cell r="N108">
            <v>12000</v>
          </cell>
          <cell r="O108" t="str">
            <v>А</v>
          </cell>
          <cell r="P108">
            <v>2</v>
          </cell>
          <cell r="Q108">
            <v>42</v>
          </cell>
          <cell r="R108">
            <v>96</v>
          </cell>
          <cell r="S108">
            <v>0.043</v>
          </cell>
          <cell r="T108" t="str">
            <v>45X45X115</v>
          </cell>
          <cell r="U108">
            <v>4260232675490</v>
          </cell>
          <cell r="V108">
            <v>25</v>
          </cell>
          <cell r="W108">
            <v>4260232675674</v>
          </cell>
          <cell r="X108">
            <v>100</v>
          </cell>
        </row>
        <row r="109">
          <cell r="D109" t="str">
            <v>ES-10274</v>
          </cell>
          <cell r="E109">
            <v>10</v>
          </cell>
          <cell r="F109">
            <v>50</v>
          </cell>
          <cell r="G109">
            <v>4100</v>
          </cell>
          <cell r="H109" t="str">
            <v>Е27</v>
          </cell>
          <cell r="I109">
            <v>650</v>
          </cell>
          <cell r="J109" t="str">
            <v>Т2</v>
          </cell>
          <cell r="K109">
            <v>100</v>
          </cell>
          <cell r="L109" t="str">
            <v>40/60</v>
          </cell>
          <cell r="M109" t="str">
            <v>220/240V</v>
          </cell>
          <cell r="N109">
            <v>12000</v>
          </cell>
          <cell r="O109" t="str">
            <v>А</v>
          </cell>
          <cell r="P109">
            <v>2</v>
          </cell>
          <cell r="Q109">
            <v>42</v>
          </cell>
          <cell r="R109">
            <v>96</v>
          </cell>
          <cell r="S109">
            <v>0.043</v>
          </cell>
          <cell r="T109" t="str">
            <v>45X45X115</v>
          </cell>
          <cell r="U109">
            <v>4260232675506</v>
          </cell>
          <cell r="V109">
            <v>25</v>
          </cell>
          <cell r="W109">
            <v>4260232675681</v>
          </cell>
          <cell r="X109">
            <v>100</v>
          </cell>
        </row>
        <row r="110">
          <cell r="D110" t="str">
            <v>ES-15142</v>
          </cell>
          <cell r="E110">
            <v>15</v>
          </cell>
          <cell r="F110">
            <v>75</v>
          </cell>
          <cell r="G110">
            <v>2700</v>
          </cell>
          <cell r="H110" t="str">
            <v>Е14</v>
          </cell>
          <cell r="I110">
            <v>900</v>
          </cell>
          <cell r="J110" t="str">
            <v>Т2</v>
          </cell>
          <cell r="K110">
            <v>130</v>
          </cell>
          <cell r="L110" t="str">
            <v>40/60</v>
          </cell>
          <cell r="M110" t="str">
            <v>220/240V</v>
          </cell>
          <cell r="N110">
            <v>12000</v>
          </cell>
          <cell r="O110" t="str">
            <v>А</v>
          </cell>
          <cell r="P110">
            <v>2</v>
          </cell>
          <cell r="Q110">
            <v>42</v>
          </cell>
          <cell r="R110">
            <v>105</v>
          </cell>
          <cell r="S110">
            <v>0.047</v>
          </cell>
          <cell r="T110" t="str">
            <v>45X45X120</v>
          </cell>
          <cell r="U110">
            <v>4260232675513</v>
          </cell>
          <cell r="V110">
            <v>25</v>
          </cell>
          <cell r="W110">
            <v>4260232675698</v>
          </cell>
          <cell r="X110">
            <v>100</v>
          </cell>
        </row>
        <row r="111">
          <cell r="D111" t="str">
            <v>ES-15144</v>
          </cell>
          <cell r="E111">
            <v>15</v>
          </cell>
          <cell r="F111">
            <v>75</v>
          </cell>
          <cell r="G111">
            <v>4100</v>
          </cell>
          <cell r="H111" t="str">
            <v>Е14</v>
          </cell>
          <cell r="I111">
            <v>900</v>
          </cell>
          <cell r="J111" t="str">
            <v>Т2</v>
          </cell>
          <cell r="K111">
            <v>130</v>
          </cell>
          <cell r="L111" t="str">
            <v>40/60</v>
          </cell>
          <cell r="M111" t="str">
            <v>220/240V</v>
          </cell>
          <cell r="N111">
            <v>12000</v>
          </cell>
          <cell r="O111" t="str">
            <v>А</v>
          </cell>
          <cell r="P111">
            <v>2</v>
          </cell>
          <cell r="Q111">
            <v>42</v>
          </cell>
          <cell r="R111">
            <v>105</v>
          </cell>
          <cell r="S111">
            <v>0.047</v>
          </cell>
          <cell r="T111" t="str">
            <v>45X45X120</v>
          </cell>
          <cell r="U111">
            <v>4260232675520</v>
          </cell>
          <cell r="V111">
            <v>25</v>
          </cell>
          <cell r="W111">
            <v>4260232675704</v>
          </cell>
          <cell r="X111">
            <v>100</v>
          </cell>
        </row>
        <row r="112">
          <cell r="D112" t="str">
            <v>ES-15272</v>
          </cell>
          <cell r="E112">
            <v>15</v>
          </cell>
          <cell r="F112">
            <v>75</v>
          </cell>
          <cell r="G112">
            <v>2700</v>
          </cell>
          <cell r="H112" t="str">
            <v>Е27</v>
          </cell>
          <cell r="I112">
            <v>900</v>
          </cell>
          <cell r="J112" t="str">
            <v>Т2</v>
          </cell>
          <cell r="K112">
            <v>130</v>
          </cell>
          <cell r="L112" t="str">
            <v>40/60</v>
          </cell>
          <cell r="M112" t="str">
            <v>220/240V</v>
          </cell>
          <cell r="N112">
            <v>12000</v>
          </cell>
          <cell r="O112" t="str">
            <v>А</v>
          </cell>
          <cell r="P112">
            <v>2</v>
          </cell>
          <cell r="Q112">
            <v>42</v>
          </cell>
          <cell r="R112">
            <v>105</v>
          </cell>
          <cell r="S112">
            <v>0.047</v>
          </cell>
          <cell r="T112" t="str">
            <v>45X45X120</v>
          </cell>
          <cell r="U112">
            <v>4260232675537</v>
          </cell>
          <cell r="V112">
            <v>25</v>
          </cell>
          <cell r="W112">
            <v>4260232675711</v>
          </cell>
          <cell r="X112">
            <v>100</v>
          </cell>
        </row>
        <row r="113">
          <cell r="D113" t="str">
            <v>ES-15274</v>
          </cell>
          <cell r="E113">
            <v>15</v>
          </cell>
          <cell r="F113">
            <v>75</v>
          </cell>
          <cell r="G113">
            <v>4100</v>
          </cell>
          <cell r="H113" t="str">
            <v>Е27</v>
          </cell>
          <cell r="I113">
            <v>900</v>
          </cell>
          <cell r="J113" t="str">
            <v>Т2</v>
          </cell>
          <cell r="K113">
            <v>130</v>
          </cell>
          <cell r="L113" t="str">
            <v>40/60</v>
          </cell>
          <cell r="M113" t="str">
            <v>220/240V</v>
          </cell>
          <cell r="N113">
            <v>12000</v>
          </cell>
          <cell r="O113" t="str">
            <v>А</v>
          </cell>
          <cell r="P113">
            <v>2</v>
          </cell>
          <cell r="Q113">
            <v>42</v>
          </cell>
          <cell r="R113">
            <v>105</v>
          </cell>
          <cell r="S113">
            <v>0.047</v>
          </cell>
          <cell r="T113" t="str">
            <v>45X45X120</v>
          </cell>
          <cell r="U113">
            <v>4260232675544</v>
          </cell>
          <cell r="V113">
            <v>25</v>
          </cell>
          <cell r="W113">
            <v>4260232675728</v>
          </cell>
          <cell r="X113">
            <v>100</v>
          </cell>
        </row>
        <row r="114">
          <cell r="D114" t="str">
            <v>ES-20272</v>
          </cell>
          <cell r="E114">
            <v>20</v>
          </cell>
          <cell r="F114">
            <v>100</v>
          </cell>
          <cell r="G114">
            <v>2700</v>
          </cell>
          <cell r="H114" t="str">
            <v>Е27</v>
          </cell>
          <cell r="I114">
            <v>1350</v>
          </cell>
          <cell r="J114" t="str">
            <v>Т2</v>
          </cell>
          <cell r="K114">
            <v>180</v>
          </cell>
          <cell r="L114" t="str">
            <v>40/60</v>
          </cell>
          <cell r="M114" t="str">
            <v>220/240V</v>
          </cell>
          <cell r="N114">
            <v>12000</v>
          </cell>
          <cell r="O114" t="str">
            <v>А</v>
          </cell>
          <cell r="P114">
            <v>2</v>
          </cell>
          <cell r="Q114">
            <v>54</v>
          </cell>
          <cell r="R114">
            <v>108</v>
          </cell>
          <cell r="S114">
            <v>0.065</v>
          </cell>
          <cell r="T114" t="str">
            <v>58X58X125</v>
          </cell>
          <cell r="U114">
            <v>4260232675551</v>
          </cell>
          <cell r="V114">
            <v>25</v>
          </cell>
          <cell r="W114">
            <v>4260232675735</v>
          </cell>
          <cell r="X114">
            <v>100</v>
          </cell>
        </row>
        <row r="115">
          <cell r="D115" t="str">
            <v>ES-20274</v>
          </cell>
          <cell r="E115">
            <v>20</v>
          </cell>
          <cell r="F115">
            <v>100</v>
          </cell>
          <cell r="G115">
            <v>4100</v>
          </cell>
          <cell r="H115" t="str">
            <v>Е27</v>
          </cell>
          <cell r="I115">
            <v>1350</v>
          </cell>
          <cell r="J115" t="str">
            <v>Т2</v>
          </cell>
          <cell r="K115">
            <v>180</v>
          </cell>
          <cell r="L115" t="str">
            <v>40/60</v>
          </cell>
          <cell r="M115" t="str">
            <v>220/240V</v>
          </cell>
          <cell r="N115">
            <v>12000</v>
          </cell>
          <cell r="O115" t="str">
            <v>А</v>
          </cell>
          <cell r="P115">
            <v>2</v>
          </cell>
          <cell r="Q115">
            <v>54</v>
          </cell>
          <cell r="R115">
            <v>108</v>
          </cell>
          <cell r="S115">
            <v>0.065</v>
          </cell>
          <cell r="T115" t="str">
            <v>58X58X125</v>
          </cell>
          <cell r="U115">
            <v>4260232675568</v>
          </cell>
          <cell r="V115">
            <v>25</v>
          </cell>
          <cell r="W115">
            <v>4260232675742</v>
          </cell>
          <cell r="X115">
            <v>100</v>
          </cell>
        </row>
        <row r="116">
          <cell r="D116" t="str">
            <v>ES-23272</v>
          </cell>
          <cell r="E116">
            <v>23</v>
          </cell>
          <cell r="F116">
            <v>115</v>
          </cell>
          <cell r="G116">
            <v>2700</v>
          </cell>
          <cell r="H116" t="str">
            <v>Е27</v>
          </cell>
          <cell r="I116">
            <v>1500</v>
          </cell>
          <cell r="J116" t="str">
            <v>Т2</v>
          </cell>
          <cell r="K116">
            <v>210</v>
          </cell>
          <cell r="L116" t="str">
            <v>40/60</v>
          </cell>
          <cell r="M116" t="str">
            <v>220/240V</v>
          </cell>
          <cell r="N116">
            <v>12000</v>
          </cell>
          <cell r="O116" t="str">
            <v>А</v>
          </cell>
          <cell r="P116">
            <v>2</v>
          </cell>
          <cell r="Q116">
            <v>54</v>
          </cell>
          <cell r="R116">
            <v>116</v>
          </cell>
          <cell r="S116">
            <v>0.071</v>
          </cell>
          <cell r="T116" t="str">
            <v>58x58x130</v>
          </cell>
          <cell r="U116">
            <v>4260232675575</v>
          </cell>
          <cell r="V116">
            <v>25</v>
          </cell>
          <cell r="W116">
            <v>4260232675759</v>
          </cell>
          <cell r="X116">
            <v>100</v>
          </cell>
        </row>
        <row r="117">
          <cell r="D117" t="str">
            <v>ES-23274</v>
          </cell>
          <cell r="E117">
            <v>23</v>
          </cell>
          <cell r="F117">
            <v>115</v>
          </cell>
          <cell r="G117">
            <v>4100</v>
          </cell>
          <cell r="H117" t="str">
            <v>Е27</v>
          </cell>
          <cell r="I117">
            <v>1500</v>
          </cell>
          <cell r="J117" t="str">
            <v>Т2</v>
          </cell>
          <cell r="K117">
            <v>210</v>
          </cell>
          <cell r="L117" t="str">
            <v>40/60</v>
          </cell>
          <cell r="M117" t="str">
            <v>220/240V</v>
          </cell>
          <cell r="N117">
            <v>12000</v>
          </cell>
          <cell r="O117" t="str">
            <v>А</v>
          </cell>
          <cell r="P117">
            <v>2</v>
          </cell>
          <cell r="Q117">
            <v>54</v>
          </cell>
          <cell r="R117">
            <v>116</v>
          </cell>
          <cell r="S117">
            <v>0.071</v>
          </cell>
          <cell r="T117" t="str">
            <v>58x58x130</v>
          </cell>
          <cell r="U117">
            <v>4260232675582</v>
          </cell>
          <cell r="V117">
            <v>25</v>
          </cell>
          <cell r="W117">
            <v>4260232675766</v>
          </cell>
          <cell r="X117">
            <v>100</v>
          </cell>
        </row>
        <row r="118">
          <cell r="D118" t="str">
            <v>ES-26272</v>
          </cell>
          <cell r="E118">
            <v>26</v>
          </cell>
          <cell r="F118">
            <v>130</v>
          </cell>
          <cell r="G118">
            <v>2700</v>
          </cell>
          <cell r="H118" t="str">
            <v>Е27</v>
          </cell>
          <cell r="I118">
            <v>1800</v>
          </cell>
          <cell r="J118" t="str">
            <v>Т2</v>
          </cell>
          <cell r="K118">
            <v>230</v>
          </cell>
          <cell r="L118" t="str">
            <v>40/60</v>
          </cell>
          <cell r="M118" t="str">
            <v>220/240V</v>
          </cell>
          <cell r="N118">
            <v>12000</v>
          </cell>
          <cell r="O118" t="str">
            <v>А</v>
          </cell>
          <cell r="P118">
            <v>2</v>
          </cell>
          <cell r="Q118">
            <v>54</v>
          </cell>
          <cell r="R118">
            <v>119</v>
          </cell>
          <cell r="S118">
            <v>0.078</v>
          </cell>
          <cell r="T118" t="str">
            <v>58x58x130</v>
          </cell>
          <cell r="U118">
            <v>4260232675599</v>
          </cell>
          <cell r="V118">
            <v>25</v>
          </cell>
          <cell r="W118">
            <v>4260232675773</v>
          </cell>
          <cell r="X118">
            <v>100</v>
          </cell>
        </row>
        <row r="119">
          <cell r="D119" t="str">
            <v>ES-26274</v>
          </cell>
          <cell r="E119">
            <v>26</v>
          </cell>
          <cell r="F119">
            <v>130</v>
          </cell>
          <cell r="G119">
            <v>4100</v>
          </cell>
          <cell r="H119" t="str">
            <v>Е27</v>
          </cell>
          <cell r="I119">
            <v>1800</v>
          </cell>
          <cell r="J119" t="str">
            <v>Т2</v>
          </cell>
          <cell r="K119">
            <v>230</v>
          </cell>
          <cell r="L119" t="str">
            <v>40/60</v>
          </cell>
          <cell r="M119" t="str">
            <v>220/240V</v>
          </cell>
          <cell r="N119">
            <v>12000</v>
          </cell>
          <cell r="O119" t="str">
            <v>А</v>
          </cell>
          <cell r="P119">
            <v>2</v>
          </cell>
          <cell r="Q119">
            <v>54</v>
          </cell>
          <cell r="R119">
            <v>119</v>
          </cell>
          <cell r="S119">
            <v>0.078</v>
          </cell>
          <cell r="T119" t="str">
            <v>58x58x130</v>
          </cell>
          <cell r="U119">
            <v>4260232675605</v>
          </cell>
          <cell r="V119">
            <v>25</v>
          </cell>
          <cell r="W119">
            <v>4260232675780</v>
          </cell>
          <cell r="X119">
            <v>100</v>
          </cell>
        </row>
        <row r="121">
          <cell r="D121" t="str">
            <v>HB-05142</v>
          </cell>
          <cell r="E121">
            <v>5</v>
          </cell>
          <cell r="F121">
            <v>25</v>
          </cell>
          <cell r="G121">
            <v>2700</v>
          </cell>
          <cell r="H121" t="str">
            <v>Е14</v>
          </cell>
          <cell r="I121">
            <v>300</v>
          </cell>
          <cell r="J121" t="str">
            <v>Т2</v>
          </cell>
          <cell r="K121">
            <v>42</v>
          </cell>
          <cell r="L121" t="str">
            <v>40/60</v>
          </cell>
          <cell r="M121" t="str">
            <v>180-240</v>
          </cell>
          <cell r="N121">
            <v>12000</v>
          </cell>
          <cell r="O121" t="str">
            <v>А</v>
          </cell>
          <cell r="P121">
            <v>3</v>
          </cell>
          <cell r="Q121">
            <v>38</v>
          </cell>
          <cell r="R121">
            <v>80</v>
          </cell>
          <cell r="S121">
            <v>0.029</v>
          </cell>
          <cell r="T121" t="str">
            <v>42*42*98</v>
          </cell>
          <cell r="U121">
            <v>4260232674776</v>
          </cell>
          <cell r="V121">
            <v>25</v>
          </cell>
          <cell r="W121">
            <v>4260232674783</v>
          </cell>
          <cell r="X121">
            <v>50</v>
          </cell>
        </row>
        <row r="122">
          <cell r="D122" t="str">
            <v>HB-05144</v>
          </cell>
          <cell r="E122">
            <v>5</v>
          </cell>
          <cell r="F122">
            <v>25</v>
          </cell>
          <cell r="G122">
            <v>4100</v>
          </cell>
          <cell r="H122" t="str">
            <v>Е14</v>
          </cell>
          <cell r="I122">
            <v>300</v>
          </cell>
          <cell r="J122" t="str">
            <v>Т2</v>
          </cell>
          <cell r="K122">
            <v>42</v>
          </cell>
          <cell r="L122" t="str">
            <v>40/60</v>
          </cell>
          <cell r="M122" t="str">
            <v>180-240</v>
          </cell>
          <cell r="N122">
            <v>12000</v>
          </cell>
          <cell r="O122" t="str">
            <v>А</v>
          </cell>
          <cell r="P122">
            <v>3</v>
          </cell>
          <cell r="Q122">
            <v>38</v>
          </cell>
          <cell r="R122">
            <v>80</v>
          </cell>
          <cell r="S122">
            <v>0.029</v>
          </cell>
          <cell r="T122" t="str">
            <v>42*42*98</v>
          </cell>
          <cell r="U122">
            <v>4260232674806</v>
          </cell>
          <cell r="V122">
            <v>25</v>
          </cell>
          <cell r="W122">
            <v>4260232674813</v>
          </cell>
          <cell r="X122">
            <v>50</v>
          </cell>
        </row>
        <row r="123">
          <cell r="D123" t="str">
            <v>HB-05272</v>
          </cell>
          <cell r="E123">
            <v>5</v>
          </cell>
          <cell r="F123">
            <v>25</v>
          </cell>
          <cell r="G123">
            <v>2700</v>
          </cell>
          <cell r="H123" t="str">
            <v>Е27</v>
          </cell>
          <cell r="I123">
            <v>300</v>
          </cell>
          <cell r="J123" t="str">
            <v>Т2</v>
          </cell>
          <cell r="K123">
            <v>42</v>
          </cell>
          <cell r="L123" t="str">
            <v>40/60</v>
          </cell>
          <cell r="M123" t="str">
            <v>180-240</v>
          </cell>
          <cell r="N123">
            <v>12000</v>
          </cell>
          <cell r="O123" t="str">
            <v>А</v>
          </cell>
          <cell r="P123">
            <v>3</v>
          </cell>
          <cell r="Q123">
            <v>38</v>
          </cell>
          <cell r="R123">
            <v>80</v>
          </cell>
          <cell r="S123">
            <v>0.032</v>
          </cell>
          <cell r="T123" t="str">
            <v>42*42*98</v>
          </cell>
          <cell r="U123">
            <v>4260232674837</v>
          </cell>
          <cell r="V123">
            <v>25</v>
          </cell>
          <cell r="W123">
            <v>4260232674844</v>
          </cell>
          <cell r="X123">
            <v>50</v>
          </cell>
        </row>
        <row r="124">
          <cell r="D124" t="str">
            <v>HB-05274</v>
          </cell>
          <cell r="E124">
            <v>5</v>
          </cell>
          <cell r="F124">
            <v>25</v>
          </cell>
          <cell r="G124">
            <v>4100</v>
          </cell>
          <cell r="H124" t="str">
            <v>Е27</v>
          </cell>
          <cell r="I124">
            <v>300</v>
          </cell>
          <cell r="J124" t="str">
            <v>Т2</v>
          </cell>
          <cell r="K124">
            <v>42</v>
          </cell>
          <cell r="L124" t="str">
            <v>40/60</v>
          </cell>
          <cell r="M124" t="str">
            <v>180-240</v>
          </cell>
          <cell r="N124">
            <v>12000</v>
          </cell>
          <cell r="O124" t="str">
            <v>А</v>
          </cell>
          <cell r="P124">
            <v>3</v>
          </cell>
          <cell r="Q124">
            <v>38</v>
          </cell>
          <cell r="R124">
            <v>80</v>
          </cell>
          <cell r="S124">
            <v>0.032</v>
          </cell>
          <cell r="T124" t="str">
            <v>42*42*98</v>
          </cell>
          <cell r="U124">
            <v>4260232674868</v>
          </cell>
          <cell r="V124">
            <v>25</v>
          </cell>
          <cell r="W124">
            <v>4260232674875</v>
          </cell>
          <cell r="X124">
            <v>50</v>
          </cell>
        </row>
        <row r="125">
          <cell r="D125" t="str">
            <v>HB-09142</v>
          </cell>
          <cell r="E125">
            <v>9</v>
          </cell>
          <cell r="F125">
            <v>45</v>
          </cell>
          <cell r="G125">
            <v>2700</v>
          </cell>
          <cell r="H125" t="str">
            <v>Е14</v>
          </cell>
          <cell r="I125">
            <v>500</v>
          </cell>
          <cell r="J125" t="str">
            <v>Т2</v>
          </cell>
          <cell r="K125">
            <v>75</v>
          </cell>
          <cell r="L125" t="str">
            <v>40/60</v>
          </cell>
          <cell r="M125" t="str">
            <v>180-240</v>
          </cell>
          <cell r="N125">
            <v>12000</v>
          </cell>
          <cell r="O125" t="str">
            <v>А</v>
          </cell>
          <cell r="P125">
            <v>3</v>
          </cell>
          <cell r="Q125">
            <v>34</v>
          </cell>
          <cell r="R125">
            <v>90</v>
          </cell>
          <cell r="S125">
            <v>0.032</v>
          </cell>
          <cell r="T125" t="str">
            <v>42*42*110</v>
          </cell>
          <cell r="U125">
            <v>4260232674899</v>
          </cell>
          <cell r="V125">
            <v>25</v>
          </cell>
          <cell r="W125">
            <v>4260346874321</v>
          </cell>
          <cell r="X125">
            <v>50</v>
          </cell>
        </row>
        <row r="126">
          <cell r="D126" t="str">
            <v>HB-09144</v>
          </cell>
          <cell r="E126">
            <v>9</v>
          </cell>
          <cell r="F126">
            <v>45</v>
          </cell>
          <cell r="G126">
            <v>4100</v>
          </cell>
          <cell r="H126" t="str">
            <v>Е14</v>
          </cell>
          <cell r="I126">
            <v>500</v>
          </cell>
          <cell r="J126" t="str">
            <v>Т2</v>
          </cell>
          <cell r="K126">
            <v>75</v>
          </cell>
          <cell r="L126" t="str">
            <v>40/60</v>
          </cell>
          <cell r="M126" t="str">
            <v>180-240</v>
          </cell>
          <cell r="N126">
            <v>12000</v>
          </cell>
          <cell r="O126" t="str">
            <v>А</v>
          </cell>
          <cell r="P126">
            <v>3</v>
          </cell>
          <cell r="Q126">
            <v>34</v>
          </cell>
          <cell r="R126">
            <v>90</v>
          </cell>
          <cell r="S126">
            <v>0.032</v>
          </cell>
          <cell r="T126" t="str">
            <v>42*42*110</v>
          </cell>
          <cell r="U126">
            <v>4260232674929</v>
          </cell>
          <cell r="V126">
            <v>25</v>
          </cell>
          <cell r="W126">
            <v>4260346874338</v>
          </cell>
          <cell r="X126">
            <v>50</v>
          </cell>
        </row>
        <row r="127">
          <cell r="D127" t="str">
            <v>HB-09272</v>
          </cell>
          <cell r="E127">
            <v>9</v>
          </cell>
          <cell r="F127">
            <v>45</v>
          </cell>
          <cell r="G127">
            <v>2700</v>
          </cell>
          <cell r="H127" t="str">
            <v>Е27</v>
          </cell>
          <cell r="I127">
            <v>500</v>
          </cell>
          <cell r="J127" t="str">
            <v>Т2</v>
          </cell>
          <cell r="K127">
            <v>75</v>
          </cell>
          <cell r="L127" t="str">
            <v>40/60</v>
          </cell>
          <cell r="M127" t="str">
            <v>180-240</v>
          </cell>
          <cell r="N127">
            <v>12000</v>
          </cell>
          <cell r="O127" t="str">
            <v>А</v>
          </cell>
          <cell r="P127">
            <v>3</v>
          </cell>
          <cell r="Q127">
            <v>34</v>
          </cell>
          <cell r="R127">
            <v>90</v>
          </cell>
          <cell r="S127">
            <v>0.034</v>
          </cell>
          <cell r="T127" t="str">
            <v>42*42*110</v>
          </cell>
          <cell r="U127">
            <v>4260232674950</v>
          </cell>
          <cell r="V127">
            <v>25</v>
          </cell>
          <cell r="W127">
            <v>4260346874345</v>
          </cell>
          <cell r="X127">
            <v>50</v>
          </cell>
        </row>
        <row r="128">
          <cell r="D128" t="str">
            <v>HB-09274</v>
          </cell>
          <cell r="E128">
            <v>9</v>
          </cell>
          <cell r="F128">
            <v>45</v>
          </cell>
          <cell r="G128">
            <v>4100</v>
          </cell>
          <cell r="H128" t="str">
            <v>Е27</v>
          </cell>
          <cell r="I128">
            <v>500</v>
          </cell>
          <cell r="J128" t="str">
            <v>Т2</v>
          </cell>
          <cell r="K128">
            <v>75</v>
          </cell>
          <cell r="L128" t="str">
            <v>40/60</v>
          </cell>
          <cell r="M128" t="str">
            <v>180-240</v>
          </cell>
          <cell r="N128">
            <v>12000</v>
          </cell>
          <cell r="O128" t="str">
            <v>А</v>
          </cell>
          <cell r="P128">
            <v>3</v>
          </cell>
          <cell r="Q128">
            <v>34</v>
          </cell>
          <cell r="R128">
            <v>90</v>
          </cell>
          <cell r="S128">
            <v>0.034</v>
          </cell>
          <cell r="T128" t="str">
            <v>42*42*110</v>
          </cell>
          <cell r="U128">
            <v>4260232674981</v>
          </cell>
          <cell r="V128">
            <v>25</v>
          </cell>
          <cell r="W128">
            <v>4260346874352</v>
          </cell>
          <cell r="X128">
            <v>50</v>
          </cell>
        </row>
        <row r="129">
          <cell r="D129" t="str">
            <v>HB-11142</v>
          </cell>
          <cell r="E129">
            <v>11</v>
          </cell>
          <cell r="F129">
            <v>55</v>
          </cell>
          <cell r="G129">
            <v>2700</v>
          </cell>
          <cell r="H129" t="str">
            <v>Е14</v>
          </cell>
          <cell r="I129">
            <v>700</v>
          </cell>
          <cell r="J129" t="str">
            <v>Т2</v>
          </cell>
          <cell r="K129">
            <v>90</v>
          </cell>
          <cell r="L129" t="str">
            <v>40/60</v>
          </cell>
          <cell r="M129" t="str">
            <v>180-240</v>
          </cell>
          <cell r="N129">
            <v>12000</v>
          </cell>
          <cell r="O129" t="str">
            <v>А</v>
          </cell>
          <cell r="P129">
            <v>3</v>
          </cell>
          <cell r="Q129">
            <v>34</v>
          </cell>
          <cell r="R129">
            <v>98</v>
          </cell>
          <cell r="S129">
            <v>0.034</v>
          </cell>
          <cell r="T129" t="str">
            <v>42*42*115</v>
          </cell>
          <cell r="U129">
            <v>4260232675018</v>
          </cell>
          <cell r="V129">
            <v>25</v>
          </cell>
          <cell r="W129">
            <v>4260346874369</v>
          </cell>
          <cell r="X129">
            <v>50</v>
          </cell>
        </row>
        <row r="130">
          <cell r="D130" t="str">
            <v>HB-11144</v>
          </cell>
          <cell r="E130">
            <v>11</v>
          </cell>
          <cell r="F130">
            <v>55</v>
          </cell>
          <cell r="G130">
            <v>4100</v>
          </cell>
          <cell r="H130" t="str">
            <v>Е14</v>
          </cell>
          <cell r="I130">
            <v>700</v>
          </cell>
          <cell r="J130" t="str">
            <v>Т2</v>
          </cell>
          <cell r="K130">
            <v>90</v>
          </cell>
          <cell r="L130" t="str">
            <v>40/60</v>
          </cell>
          <cell r="M130" t="str">
            <v>180-240</v>
          </cell>
          <cell r="N130">
            <v>12000</v>
          </cell>
          <cell r="O130" t="str">
            <v>А</v>
          </cell>
          <cell r="P130">
            <v>3</v>
          </cell>
          <cell r="Q130">
            <v>34</v>
          </cell>
          <cell r="R130">
            <v>98</v>
          </cell>
          <cell r="S130">
            <v>0.034</v>
          </cell>
          <cell r="T130" t="str">
            <v>42*42*115</v>
          </cell>
          <cell r="U130">
            <v>4260232675049</v>
          </cell>
          <cell r="V130">
            <v>25</v>
          </cell>
          <cell r="W130">
            <v>4260232675056</v>
          </cell>
          <cell r="X130">
            <v>50</v>
          </cell>
        </row>
        <row r="131">
          <cell r="D131" t="str">
            <v>HB-11272</v>
          </cell>
          <cell r="E131">
            <v>11</v>
          </cell>
          <cell r="F131">
            <v>55</v>
          </cell>
          <cell r="G131">
            <v>2700</v>
          </cell>
          <cell r="H131" t="str">
            <v>Е27</v>
          </cell>
          <cell r="I131">
            <v>700</v>
          </cell>
          <cell r="J131" t="str">
            <v>Т2</v>
          </cell>
          <cell r="K131">
            <v>90</v>
          </cell>
          <cell r="L131" t="str">
            <v>40/60</v>
          </cell>
          <cell r="M131" t="str">
            <v>180-240</v>
          </cell>
          <cell r="N131">
            <v>12000</v>
          </cell>
          <cell r="O131" t="str">
            <v>А</v>
          </cell>
          <cell r="P131">
            <v>3</v>
          </cell>
          <cell r="Q131">
            <v>34</v>
          </cell>
          <cell r="R131">
            <v>98</v>
          </cell>
          <cell r="S131">
            <v>0.037</v>
          </cell>
          <cell r="T131" t="str">
            <v>42*42*115</v>
          </cell>
          <cell r="U131">
            <v>4260232675070</v>
          </cell>
          <cell r="V131">
            <v>25</v>
          </cell>
          <cell r="W131">
            <v>4260346873898</v>
          </cell>
          <cell r="X131">
            <v>50</v>
          </cell>
        </row>
        <row r="132">
          <cell r="D132" t="str">
            <v>HB-11274</v>
          </cell>
          <cell r="E132">
            <v>11</v>
          </cell>
          <cell r="F132">
            <v>55</v>
          </cell>
          <cell r="G132">
            <v>4100</v>
          </cell>
          <cell r="H132" t="str">
            <v>Е27</v>
          </cell>
          <cell r="I132">
            <v>700</v>
          </cell>
          <cell r="J132" t="str">
            <v>Т2</v>
          </cell>
          <cell r="K132">
            <v>90</v>
          </cell>
          <cell r="L132" t="str">
            <v>40/60</v>
          </cell>
          <cell r="M132" t="str">
            <v>180-240</v>
          </cell>
          <cell r="N132">
            <v>12000</v>
          </cell>
          <cell r="O132" t="str">
            <v>А</v>
          </cell>
          <cell r="P132">
            <v>3</v>
          </cell>
          <cell r="Q132">
            <v>34</v>
          </cell>
          <cell r="R132">
            <v>98</v>
          </cell>
          <cell r="S132">
            <v>0.037</v>
          </cell>
          <cell r="T132" t="str">
            <v>42*42*115</v>
          </cell>
          <cell r="U132">
            <v>4260346874383</v>
          </cell>
          <cell r="V132">
            <v>25</v>
          </cell>
          <cell r="W132">
            <v>4260346874093</v>
          </cell>
          <cell r="X132">
            <v>50</v>
          </cell>
        </row>
        <row r="133">
          <cell r="D133" t="str">
            <v>HB-13142</v>
          </cell>
          <cell r="E133">
            <v>13</v>
          </cell>
          <cell r="F133">
            <v>65</v>
          </cell>
          <cell r="G133">
            <v>2700</v>
          </cell>
          <cell r="H133" t="str">
            <v>Е14</v>
          </cell>
          <cell r="I133">
            <v>900</v>
          </cell>
          <cell r="J133" t="str">
            <v>Т2</v>
          </cell>
          <cell r="K133">
            <v>105</v>
          </cell>
          <cell r="L133" t="str">
            <v>40/60</v>
          </cell>
          <cell r="M133" t="str">
            <v>180-240</v>
          </cell>
          <cell r="N133">
            <v>12000</v>
          </cell>
          <cell r="O133" t="str">
            <v>А</v>
          </cell>
          <cell r="P133">
            <v>3</v>
          </cell>
          <cell r="Q133">
            <v>34</v>
          </cell>
          <cell r="R133">
            <v>104</v>
          </cell>
          <cell r="S133">
            <v>0.034</v>
          </cell>
          <cell r="T133" t="str">
            <v>42*42*120</v>
          </cell>
          <cell r="U133">
            <v>4260346874390</v>
          </cell>
          <cell r="V133">
            <v>25</v>
          </cell>
          <cell r="W133">
            <v>4260346874109</v>
          </cell>
          <cell r="X133">
            <v>50</v>
          </cell>
        </row>
        <row r="134">
          <cell r="D134" t="str">
            <v>HB-13144</v>
          </cell>
          <cell r="E134">
            <v>13</v>
          </cell>
          <cell r="F134">
            <v>65</v>
          </cell>
          <cell r="G134">
            <v>4100</v>
          </cell>
          <cell r="H134" t="str">
            <v>Е14</v>
          </cell>
          <cell r="I134">
            <v>900</v>
          </cell>
          <cell r="J134" t="str">
            <v>Т2</v>
          </cell>
          <cell r="K134">
            <v>105</v>
          </cell>
          <cell r="L134" t="str">
            <v>40/60</v>
          </cell>
          <cell r="M134" t="str">
            <v>180-240</v>
          </cell>
          <cell r="N134">
            <v>12000</v>
          </cell>
          <cell r="O134" t="str">
            <v>А</v>
          </cell>
          <cell r="P134">
            <v>3</v>
          </cell>
          <cell r="Q134">
            <v>34</v>
          </cell>
          <cell r="R134">
            <v>104</v>
          </cell>
          <cell r="S134">
            <v>0.034</v>
          </cell>
          <cell r="T134" t="str">
            <v>42*42*120</v>
          </cell>
          <cell r="U134">
            <v>4260346874406</v>
          </cell>
          <cell r="V134">
            <v>25</v>
          </cell>
          <cell r="W134">
            <v>4260346874116</v>
          </cell>
          <cell r="X134">
            <v>50</v>
          </cell>
        </row>
        <row r="135">
          <cell r="D135" t="str">
            <v>HB-13272</v>
          </cell>
          <cell r="E135">
            <v>13</v>
          </cell>
          <cell r="F135">
            <v>65</v>
          </cell>
          <cell r="G135">
            <v>2700</v>
          </cell>
          <cell r="H135" t="str">
            <v>Е27</v>
          </cell>
          <cell r="I135">
            <v>900</v>
          </cell>
          <cell r="J135" t="str">
            <v>Т2</v>
          </cell>
          <cell r="K135">
            <v>105</v>
          </cell>
          <cell r="L135" t="str">
            <v>40/60</v>
          </cell>
          <cell r="M135" t="str">
            <v>180-240</v>
          </cell>
          <cell r="N135">
            <v>12000</v>
          </cell>
          <cell r="O135" t="str">
            <v>А</v>
          </cell>
          <cell r="P135">
            <v>3</v>
          </cell>
          <cell r="Q135">
            <v>34</v>
          </cell>
          <cell r="R135">
            <v>104</v>
          </cell>
          <cell r="S135">
            <v>0.039</v>
          </cell>
          <cell r="T135" t="str">
            <v>42*42*120</v>
          </cell>
          <cell r="U135">
            <v>4260346874413</v>
          </cell>
          <cell r="V135">
            <v>25</v>
          </cell>
          <cell r="W135">
            <v>4260346874123</v>
          </cell>
          <cell r="X135">
            <v>50</v>
          </cell>
        </row>
        <row r="136">
          <cell r="D136" t="str">
            <v>HB-13274</v>
          </cell>
          <cell r="E136">
            <v>13</v>
          </cell>
          <cell r="F136">
            <v>65</v>
          </cell>
          <cell r="G136">
            <v>4100</v>
          </cell>
          <cell r="H136" t="str">
            <v>Е27</v>
          </cell>
          <cell r="I136">
            <v>900</v>
          </cell>
          <cell r="J136" t="str">
            <v>Т2</v>
          </cell>
          <cell r="K136">
            <v>105</v>
          </cell>
          <cell r="L136" t="str">
            <v>40/60</v>
          </cell>
          <cell r="M136" t="str">
            <v>180-240</v>
          </cell>
          <cell r="N136">
            <v>12000</v>
          </cell>
          <cell r="O136" t="str">
            <v>А</v>
          </cell>
          <cell r="P136">
            <v>3</v>
          </cell>
          <cell r="Q136">
            <v>34</v>
          </cell>
          <cell r="R136">
            <v>104</v>
          </cell>
          <cell r="S136">
            <v>0.039</v>
          </cell>
          <cell r="T136" t="str">
            <v>42*42*120</v>
          </cell>
          <cell r="U136">
            <v>4260346874420</v>
          </cell>
          <cell r="V136">
            <v>25</v>
          </cell>
          <cell r="W136">
            <v>4260346874130</v>
          </cell>
          <cell r="X136">
            <v>50</v>
          </cell>
        </row>
        <row r="137">
          <cell r="D137" t="str">
            <v>HB-15142</v>
          </cell>
          <cell r="E137">
            <v>15</v>
          </cell>
          <cell r="F137">
            <v>75</v>
          </cell>
          <cell r="G137">
            <v>2700</v>
          </cell>
          <cell r="H137" t="str">
            <v>E14</v>
          </cell>
          <cell r="I137">
            <v>1100</v>
          </cell>
          <cell r="J137" t="str">
            <v>Т2</v>
          </cell>
          <cell r="K137">
            <v>125</v>
          </cell>
          <cell r="L137" t="str">
            <v>40/60</v>
          </cell>
          <cell r="M137" t="str">
            <v>180-240</v>
          </cell>
          <cell r="N137">
            <v>12000</v>
          </cell>
          <cell r="O137" t="str">
            <v>А</v>
          </cell>
          <cell r="P137">
            <v>3</v>
          </cell>
          <cell r="Q137">
            <v>45</v>
          </cell>
          <cell r="R137">
            <v>110</v>
          </cell>
          <cell r="S137">
            <v>0.047</v>
          </cell>
          <cell r="T137" t="str">
            <v>48*48*128</v>
          </cell>
          <cell r="U137">
            <v>4260346871467</v>
          </cell>
          <cell r="V137">
            <v>25</v>
          </cell>
          <cell r="W137">
            <v>4260346874147</v>
          </cell>
          <cell r="X137">
            <v>50</v>
          </cell>
        </row>
        <row r="138">
          <cell r="D138" t="str">
            <v>HB-15144</v>
          </cell>
          <cell r="E138">
            <v>15</v>
          </cell>
          <cell r="F138">
            <v>75</v>
          </cell>
          <cell r="G138">
            <v>4100</v>
          </cell>
          <cell r="H138" t="str">
            <v>E14</v>
          </cell>
          <cell r="I138">
            <v>1100</v>
          </cell>
          <cell r="J138" t="str">
            <v>Т2</v>
          </cell>
          <cell r="K138">
            <v>125</v>
          </cell>
          <cell r="L138" t="str">
            <v>40/60</v>
          </cell>
          <cell r="M138" t="str">
            <v>180-240</v>
          </cell>
          <cell r="N138">
            <v>12000</v>
          </cell>
          <cell r="O138" t="str">
            <v>А</v>
          </cell>
          <cell r="P138">
            <v>3</v>
          </cell>
          <cell r="Q138">
            <v>45</v>
          </cell>
          <cell r="R138">
            <v>110</v>
          </cell>
          <cell r="S138">
            <v>0.047</v>
          </cell>
          <cell r="T138" t="str">
            <v>48*48*128</v>
          </cell>
          <cell r="U138">
            <v>4260346871474</v>
          </cell>
          <cell r="V138">
            <v>25</v>
          </cell>
          <cell r="W138">
            <v>4260346874154</v>
          </cell>
          <cell r="X138">
            <v>50</v>
          </cell>
        </row>
        <row r="139">
          <cell r="D139" t="str">
            <v>HB-15272</v>
          </cell>
          <cell r="E139">
            <v>15</v>
          </cell>
          <cell r="F139">
            <v>75</v>
          </cell>
          <cell r="G139">
            <v>2700</v>
          </cell>
          <cell r="H139" t="str">
            <v>Е27</v>
          </cell>
          <cell r="I139">
            <v>1100</v>
          </cell>
          <cell r="J139" t="str">
            <v>Т2</v>
          </cell>
          <cell r="K139">
            <v>125</v>
          </cell>
          <cell r="L139" t="str">
            <v>40/60</v>
          </cell>
          <cell r="M139" t="str">
            <v>180-240</v>
          </cell>
          <cell r="N139">
            <v>12000</v>
          </cell>
          <cell r="O139" t="str">
            <v>А</v>
          </cell>
          <cell r="P139">
            <v>3</v>
          </cell>
          <cell r="Q139">
            <v>45</v>
          </cell>
          <cell r="R139">
            <v>110</v>
          </cell>
          <cell r="S139">
            <v>0.049</v>
          </cell>
          <cell r="T139" t="str">
            <v>48*48*128</v>
          </cell>
          <cell r="U139">
            <v>4260232675254</v>
          </cell>
          <cell r="V139">
            <v>25</v>
          </cell>
          <cell r="W139">
            <v>4260346874161</v>
          </cell>
          <cell r="X139">
            <v>50</v>
          </cell>
        </row>
        <row r="140">
          <cell r="D140" t="str">
            <v>HB-15274</v>
          </cell>
          <cell r="E140">
            <v>15</v>
          </cell>
          <cell r="F140">
            <v>75</v>
          </cell>
          <cell r="G140">
            <v>4100</v>
          </cell>
          <cell r="H140" t="str">
            <v>Е27</v>
          </cell>
          <cell r="I140">
            <v>1100</v>
          </cell>
          <cell r="J140" t="str">
            <v>Т2</v>
          </cell>
          <cell r="K140">
            <v>125</v>
          </cell>
          <cell r="L140" t="str">
            <v>40/60</v>
          </cell>
          <cell r="M140" t="str">
            <v>180-240</v>
          </cell>
          <cell r="N140">
            <v>12000</v>
          </cell>
          <cell r="O140" t="str">
            <v>А</v>
          </cell>
          <cell r="P140">
            <v>3</v>
          </cell>
          <cell r="Q140">
            <v>45</v>
          </cell>
          <cell r="R140">
            <v>110</v>
          </cell>
          <cell r="S140">
            <v>0.049</v>
          </cell>
          <cell r="T140" t="str">
            <v>48*48*128</v>
          </cell>
          <cell r="U140">
            <v>4260232675285</v>
          </cell>
          <cell r="V140">
            <v>25</v>
          </cell>
          <cell r="W140">
            <v>4260346874178</v>
          </cell>
          <cell r="X140">
            <v>50</v>
          </cell>
        </row>
        <row r="141">
          <cell r="D141" t="str">
            <v>HB-20272</v>
          </cell>
          <cell r="E141">
            <v>20</v>
          </cell>
          <cell r="F141">
            <v>100</v>
          </cell>
          <cell r="G141">
            <v>2700</v>
          </cell>
          <cell r="H141" t="str">
            <v>Е27</v>
          </cell>
          <cell r="I141">
            <v>1200</v>
          </cell>
          <cell r="J141" t="str">
            <v>Т2</v>
          </cell>
          <cell r="K141">
            <v>165</v>
          </cell>
          <cell r="L141" t="str">
            <v>40/60</v>
          </cell>
          <cell r="M141" t="str">
            <v>180-240</v>
          </cell>
          <cell r="N141">
            <v>12000</v>
          </cell>
          <cell r="O141" t="str">
            <v>А</v>
          </cell>
          <cell r="P141">
            <v>3</v>
          </cell>
          <cell r="Q141">
            <v>50</v>
          </cell>
          <cell r="R141">
            <v>113</v>
          </cell>
          <cell r="S141">
            <v>0.06</v>
          </cell>
          <cell r="T141" t="str">
            <v>54*54*130</v>
          </cell>
          <cell r="U141">
            <v>4260232675315</v>
          </cell>
          <cell r="V141">
            <v>25</v>
          </cell>
          <cell r="W141">
            <v>4260346874185</v>
          </cell>
          <cell r="X141">
            <v>50</v>
          </cell>
        </row>
        <row r="142">
          <cell r="D142" t="str">
            <v>HB-20274</v>
          </cell>
          <cell r="E142">
            <v>20</v>
          </cell>
          <cell r="F142">
            <v>100</v>
          </cell>
          <cell r="G142">
            <v>4100</v>
          </cell>
          <cell r="H142" t="str">
            <v>Е27</v>
          </cell>
          <cell r="I142">
            <v>1200</v>
          </cell>
          <cell r="J142" t="str">
            <v>Т2</v>
          </cell>
          <cell r="K142">
            <v>165</v>
          </cell>
          <cell r="L142" t="str">
            <v>40/60</v>
          </cell>
          <cell r="M142" t="str">
            <v>180-240</v>
          </cell>
          <cell r="N142">
            <v>12000</v>
          </cell>
          <cell r="O142" t="str">
            <v>А</v>
          </cell>
          <cell r="P142">
            <v>3</v>
          </cell>
          <cell r="Q142">
            <v>50</v>
          </cell>
          <cell r="R142">
            <v>113</v>
          </cell>
          <cell r="S142">
            <v>0.06</v>
          </cell>
          <cell r="T142" t="str">
            <v>54*54*130</v>
          </cell>
          <cell r="U142">
            <v>4260232675346</v>
          </cell>
          <cell r="V142">
            <v>25</v>
          </cell>
          <cell r="W142">
            <v>4260346874192</v>
          </cell>
          <cell r="X142">
            <v>50</v>
          </cell>
        </row>
        <row r="143">
          <cell r="D143" t="str">
            <v>HB-25272</v>
          </cell>
          <cell r="E143">
            <v>25</v>
          </cell>
          <cell r="F143">
            <v>125</v>
          </cell>
          <cell r="G143">
            <v>2700</v>
          </cell>
          <cell r="H143" t="str">
            <v>Е27</v>
          </cell>
          <cell r="I143">
            <v>1700</v>
          </cell>
          <cell r="J143" t="str">
            <v>Т2</v>
          </cell>
          <cell r="K143">
            <v>200</v>
          </cell>
          <cell r="L143" t="str">
            <v>40/60</v>
          </cell>
          <cell r="M143" t="str">
            <v>180-240</v>
          </cell>
          <cell r="N143">
            <v>12000</v>
          </cell>
          <cell r="O143" t="str">
            <v>А</v>
          </cell>
          <cell r="P143">
            <v>3</v>
          </cell>
          <cell r="Q143">
            <v>50</v>
          </cell>
          <cell r="R143">
            <v>118</v>
          </cell>
          <cell r="S143">
            <v>0.062</v>
          </cell>
          <cell r="T143" t="str">
            <v>54*54*135</v>
          </cell>
          <cell r="U143">
            <v>4260232675377</v>
          </cell>
          <cell r="V143">
            <v>25</v>
          </cell>
          <cell r="W143">
            <v>4260346874208</v>
          </cell>
          <cell r="X143">
            <v>50</v>
          </cell>
        </row>
        <row r="144">
          <cell r="D144" t="str">
            <v>HB-25274</v>
          </cell>
          <cell r="E144">
            <v>25</v>
          </cell>
          <cell r="F144">
            <v>125</v>
          </cell>
          <cell r="G144">
            <v>4100</v>
          </cell>
          <cell r="H144" t="str">
            <v>Е27</v>
          </cell>
          <cell r="I144">
            <v>1700</v>
          </cell>
          <cell r="J144" t="str">
            <v>Т2</v>
          </cell>
          <cell r="K144">
            <v>200</v>
          </cell>
          <cell r="L144" t="str">
            <v>40/60</v>
          </cell>
          <cell r="M144" t="str">
            <v>180-240</v>
          </cell>
          <cell r="N144">
            <v>12000</v>
          </cell>
          <cell r="O144" t="str">
            <v>А</v>
          </cell>
          <cell r="P144">
            <v>3</v>
          </cell>
          <cell r="Q144">
            <v>50</v>
          </cell>
          <cell r="R144">
            <v>118</v>
          </cell>
          <cell r="S144">
            <v>0.062</v>
          </cell>
          <cell r="T144" t="str">
            <v>54*54*135</v>
          </cell>
          <cell r="U144">
            <v>4260232675407</v>
          </cell>
          <cell r="V144">
            <v>25</v>
          </cell>
          <cell r="W144">
            <v>4260346874215</v>
          </cell>
          <cell r="X144">
            <v>50</v>
          </cell>
        </row>
        <row r="145">
          <cell r="D145" t="str">
            <v>HB-33272</v>
          </cell>
          <cell r="E145">
            <v>33</v>
          </cell>
          <cell r="F145">
            <v>165</v>
          </cell>
          <cell r="G145">
            <v>2700</v>
          </cell>
          <cell r="H145" t="str">
            <v>Е27</v>
          </cell>
          <cell r="I145">
            <v>2200</v>
          </cell>
          <cell r="J145" t="str">
            <v>Т3</v>
          </cell>
          <cell r="K145">
            <v>245</v>
          </cell>
          <cell r="L145" t="str">
            <v>40/60</v>
          </cell>
          <cell r="M145" t="str">
            <v>180-240</v>
          </cell>
          <cell r="N145">
            <v>12000</v>
          </cell>
          <cell r="O145" t="str">
            <v>А</v>
          </cell>
          <cell r="P145">
            <v>3</v>
          </cell>
          <cell r="Q145">
            <v>65</v>
          </cell>
          <cell r="R145">
            <v>130</v>
          </cell>
          <cell r="S145">
            <v>0.1</v>
          </cell>
          <cell r="T145" t="str">
            <v>68*68*150</v>
          </cell>
          <cell r="U145">
            <v>4260346871405</v>
          </cell>
          <cell r="V145">
            <v>25</v>
          </cell>
          <cell r="W145">
            <v>4260346874222</v>
          </cell>
          <cell r="X145">
            <v>50</v>
          </cell>
        </row>
        <row r="146">
          <cell r="D146" t="str">
            <v>HB-33274</v>
          </cell>
          <cell r="E146">
            <v>33</v>
          </cell>
          <cell r="F146">
            <v>165</v>
          </cell>
          <cell r="G146">
            <v>4100</v>
          </cell>
          <cell r="H146" t="str">
            <v>Е27</v>
          </cell>
          <cell r="I146">
            <v>2200</v>
          </cell>
          <cell r="J146" t="str">
            <v>Т3</v>
          </cell>
          <cell r="K146">
            <v>245</v>
          </cell>
          <cell r="L146" t="str">
            <v>40/60</v>
          </cell>
          <cell r="M146" t="str">
            <v>180-240</v>
          </cell>
          <cell r="N146">
            <v>12000</v>
          </cell>
          <cell r="O146" t="str">
            <v>А</v>
          </cell>
          <cell r="P146">
            <v>3</v>
          </cell>
          <cell r="Q146">
            <v>65</v>
          </cell>
          <cell r="R146">
            <v>130</v>
          </cell>
          <cell r="S146">
            <v>0.1</v>
          </cell>
          <cell r="T146" t="str">
            <v>68*68*150</v>
          </cell>
          <cell r="U146">
            <v>4260346871344</v>
          </cell>
          <cell r="V146">
            <v>25</v>
          </cell>
          <cell r="W146">
            <v>4260346874239</v>
          </cell>
          <cell r="X146">
            <v>50</v>
          </cell>
        </row>
        <row r="147">
          <cell r="D147" t="str">
            <v>HB-38272</v>
          </cell>
          <cell r="E147">
            <v>38</v>
          </cell>
          <cell r="F147">
            <v>190</v>
          </cell>
          <cell r="G147">
            <v>2700</v>
          </cell>
          <cell r="H147" t="str">
            <v>Е27</v>
          </cell>
          <cell r="I147">
            <v>2500</v>
          </cell>
          <cell r="J147" t="str">
            <v>Т3</v>
          </cell>
          <cell r="K147">
            <v>290</v>
          </cell>
          <cell r="L147" t="str">
            <v>40/60</v>
          </cell>
          <cell r="M147" t="str">
            <v>180-240</v>
          </cell>
          <cell r="N147">
            <v>12000</v>
          </cell>
          <cell r="O147" t="str">
            <v>А</v>
          </cell>
          <cell r="P147">
            <v>3</v>
          </cell>
          <cell r="Q147">
            <v>65</v>
          </cell>
          <cell r="R147">
            <v>138</v>
          </cell>
          <cell r="S147">
            <v>0.106</v>
          </cell>
          <cell r="T147" t="str">
            <v>68*68*158</v>
          </cell>
          <cell r="U147">
            <v>4260346871436</v>
          </cell>
          <cell r="V147">
            <v>25</v>
          </cell>
          <cell r="W147">
            <v>4260346874246</v>
          </cell>
          <cell r="X147">
            <v>50</v>
          </cell>
        </row>
        <row r="148">
          <cell r="D148" t="str">
            <v>HB-38274</v>
          </cell>
          <cell r="E148">
            <v>38</v>
          </cell>
          <cell r="F148">
            <v>190</v>
          </cell>
          <cell r="G148">
            <v>4100</v>
          </cell>
          <cell r="H148" t="str">
            <v>Е27</v>
          </cell>
          <cell r="I148">
            <v>2500</v>
          </cell>
          <cell r="J148" t="str">
            <v>Т3</v>
          </cell>
          <cell r="K148">
            <v>290</v>
          </cell>
          <cell r="L148" t="str">
            <v>40/60</v>
          </cell>
          <cell r="M148" t="str">
            <v>180-240</v>
          </cell>
          <cell r="N148">
            <v>12000</v>
          </cell>
          <cell r="O148" t="str">
            <v>А</v>
          </cell>
          <cell r="P148">
            <v>3</v>
          </cell>
          <cell r="Q148">
            <v>65</v>
          </cell>
          <cell r="R148">
            <v>138</v>
          </cell>
          <cell r="S148">
            <v>0.106</v>
          </cell>
          <cell r="T148" t="str">
            <v>68*68*158</v>
          </cell>
          <cell r="U148">
            <v>4260346871351</v>
          </cell>
          <cell r="V148">
            <v>25</v>
          </cell>
          <cell r="W148">
            <v>4260346874253</v>
          </cell>
          <cell r="X148">
            <v>50</v>
          </cell>
        </row>
        <row r="150">
          <cell r="D150" t="str">
            <v>LN-09234</v>
          </cell>
          <cell r="E150">
            <v>9</v>
          </cell>
          <cell r="F150">
            <v>45</v>
          </cell>
          <cell r="G150">
            <v>4100</v>
          </cell>
          <cell r="H150" t="str">
            <v>G23</v>
          </cell>
          <cell r="I150">
            <v>560</v>
          </cell>
          <cell r="J150" t="str">
            <v>-</v>
          </cell>
          <cell r="K150">
            <v>80</v>
          </cell>
          <cell r="L150" t="str">
            <v>40/60</v>
          </cell>
          <cell r="M150" t="str">
            <v>220/240V</v>
          </cell>
          <cell r="N150">
            <v>12000</v>
          </cell>
          <cell r="O150" t="str">
            <v>А</v>
          </cell>
          <cell r="P150">
            <v>2</v>
          </cell>
          <cell r="Q150">
            <v>32</v>
          </cell>
          <cell r="R150">
            <v>167</v>
          </cell>
          <cell r="S150">
            <v>0.03</v>
          </cell>
          <cell r="T150" t="str">
            <v>33X22X175</v>
          </cell>
          <cell r="U150">
            <v>4260232670693</v>
          </cell>
          <cell r="V150">
            <v>25</v>
          </cell>
          <cell r="W150">
            <v>4260232671812</v>
          </cell>
          <cell r="X150">
            <v>50</v>
          </cell>
        </row>
        <row r="151">
          <cell r="D151" t="str">
            <v>ES-10234</v>
          </cell>
          <cell r="E151">
            <v>10</v>
          </cell>
          <cell r="F151">
            <v>50</v>
          </cell>
          <cell r="G151">
            <v>4100</v>
          </cell>
          <cell r="H151" t="str">
            <v>G23</v>
          </cell>
          <cell r="I151">
            <v>650</v>
          </cell>
          <cell r="J151" t="str">
            <v>-</v>
          </cell>
          <cell r="K151">
            <v>80</v>
          </cell>
          <cell r="L151" t="str">
            <v>40/60</v>
          </cell>
          <cell r="M151" t="str">
            <v>220/240V</v>
          </cell>
          <cell r="N151">
            <v>12000</v>
          </cell>
          <cell r="O151" t="str">
            <v>А</v>
          </cell>
          <cell r="P151">
            <v>2</v>
          </cell>
          <cell r="Q151">
            <v>30.5</v>
          </cell>
          <cell r="R151">
            <v>165</v>
          </cell>
          <cell r="S151">
            <v>0.03</v>
          </cell>
          <cell r="T151" t="str">
            <v>33X22X175</v>
          </cell>
          <cell r="U151">
            <v>4260232677869</v>
          </cell>
          <cell r="V151">
            <v>25</v>
          </cell>
          <cell r="W151">
            <v>4260232677876</v>
          </cell>
          <cell r="X151">
            <v>50</v>
          </cell>
        </row>
        <row r="152">
          <cell r="D152" t="str">
            <v>LN-11232</v>
          </cell>
          <cell r="E152">
            <v>11</v>
          </cell>
          <cell r="F152">
            <v>55</v>
          </cell>
          <cell r="G152">
            <v>2700</v>
          </cell>
          <cell r="H152" t="str">
            <v>G23</v>
          </cell>
          <cell r="I152">
            <v>800</v>
          </cell>
          <cell r="J152" t="str">
            <v>-</v>
          </cell>
          <cell r="K152">
            <v>80</v>
          </cell>
          <cell r="L152" t="str">
            <v>40/60</v>
          </cell>
          <cell r="M152" t="str">
            <v>220/240V</v>
          </cell>
          <cell r="N152">
            <v>12000</v>
          </cell>
          <cell r="O152" t="str">
            <v>А</v>
          </cell>
          <cell r="P152">
            <v>2</v>
          </cell>
          <cell r="Q152">
            <v>30.5</v>
          </cell>
          <cell r="R152">
            <v>165</v>
          </cell>
          <cell r="S152">
            <v>0.03</v>
          </cell>
          <cell r="T152" t="str">
            <v>33X22X175</v>
          </cell>
          <cell r="U152">
            <v>4260346875496</v>
          </cell>
          <cell r="V152">
            <v>25</v>
          </cell>
          <cell r="W152" t="str">
            <v>-</v>
          </cell>
          <cell r="X152">
            <v>50</v>
          </cell>
        </row>
        <row r="153">
          <cell r="D153" t="str">
            <v>LN-11234</v>
          </cell>
          <cell r="E153">
            <v>11</v>
          </cell>
          <cell r="F153">
            <v>55</v>
          </cell>
          <cell r="G153">
            <v>4100</v>
          </cell>
          <cell r="H153" t="str">
            <v>G23</v>
          </cell>
          <cell r="I153">
            <v>800</v>
          </cell>
          <cell r="J153" t="str">
            <v>-</v>
          </cell>
          <cell r="K153">
            <v>80</v>
          </cell>
          <cell r="L153" t="str">
            <v>40/60</v>
          </cell>
          <cell r="M153" t="str">
            <v>220/240V</v>
          </cell>
          <cell r="N153">
            <v>12000</v>
          </cell>
          <cell r="O153" t="str">
            <v>А</v>
          </cell>
          <cell r="P153">
            <v>2</v>
          </cell>
          <cell r="Q153">
            <v>32</v>
          </cell>
          <cell r="R153">
            <v>238</v>
          </cell>
          <cell r="S153">
            <v>0.045</v>
          </cell>
          <cell r="T153" t="str">
            <v>33X22X245</v>
          </cell>
          <cell r="U153">
            <v>4260232670709</v>
          </cell>
          <cell r="V153">
            <v>25</v>
          </cell>
          <cell r="W153">
            <v>4260232671829</v>
          </cell>
          <cell r="X153">
            <v>50</v>
          </cell>
        </row>
        <row r="154">
          <cell r="D154" t="str">
            <v>ES-12232</v>
          </cell>
          <cell r="E154">
            <v>12</v>
          </cell>
          <cell r="F154">
            <v>60</v>
          </cell>
          <cell r="G154">
            <v>2700</v>
          </cell>
          <cell r="H154" t="str">
            <v>G23</v>
          </cell>
          <cell r="I154">
            <v>1100</v>
          </cell>
          <cell r="J154" t="str">
            <v>-</v>
          </cell>
          <cell r="K154">
            <v>80</v>
          </cell>
          <cell r="L154" t="str">
            <v>40/60</v>
          </cell>
          <cell r="M154" t="str">
            <v>220/240V</v>
          </cell>
          <cell r="N154">
            <v>12000</v>
          </cell>
          <cell r="O154" t="str">
            <v>А</v>
          </cell>
          <cell r="P154">
            <v>2</v>
          </cell>
          <cell r="Q154">
            <v>31</v>
          </cell>
          <cell r="R154">
            <v>235</v>
          </cell>
          <cell r="S154">
            <v>0.045</v>
          </cell>
          <cell r="T154" t="str">
            <v>33X22X245</v>
          </cell>
          <cell r="U154">
            <v>4260232678545</v>
          </cell>
          <cell r="V154">
            <v>25</v>
          </cell>
          <cell r="W154">
            <v>4260232678552</v>
          </cell>
          <cell r="X154">
            <v>50</v>
          </cell>
        </row>
        <row r="155">
          <cell r="D155" t="str">
            <v>ES-12234</v>
          </cell>
          <cell r="E155">
            <v>12</v>
          </cell>
          <cell r="F155">
            <v>60</v>
          </cell>
          <cell r="G155">
            <v>4100</v>
          </cell>
          <cell r="H155" t="str">
            <v>G23</v>
          </cell>
          <cell r="I155">
            <v>900</v>
          </cell>
          <cell r="J155" t="str">
            <v>-</v>
          </cell>
          <cell r="K155">
            <v>80</v>
          </cell>
          <cell r="L155" t="str">
            <v>40/60</v>
          </cell>
          <cell r="M155" t="str">
            <v>220/240V</v>
          </cell>
          <cell r="N155">
            <v>12000</v>
          </cell>
          <cell r="O155" t="str">
            <v>А</v>
          </cell>
          <cell r="P155">
            <v>2</v>
          </cell>
          <cell r="Q155">
            <v>31</v>
          </cell>
          <cell r="R155">
            <v>235</v>
          </cell>
          <cell r="S155">
            <v>0.045</v>
          </cell>
          <cell r="T155" t="str">
            <v>33X22X245</v>
          </cell>
          <cell r="U155">
            <v>4260232677852</v>
          </cell>
          <cell r="V155">
            <v>25</v>
          </cell>
          <cell r="W155">
            <v>4260232677883</v>
          </cell>
          <cell r="X155">
            <v>50</v>
          </cell>
        </row>
        <row r="156">
          <cell r="D156" t="str">
            <v>LN-13232</v>
          </cell>
          <cell r="E156">
            <v>13</v>
          </cell>
          <cell r="F156">
            <v>65</v>
          </cell>
          <cell r="G156">
            <v>2700</v>
          </cell>
          <cell r="H156" t="str">
            <v>G23</v>
          </cell>
          <cell r="I156">
            <v>1150</v>
          </cell>
          <cell r="J156" t="str">
            <v>-</v>
          </cell>
          <cell r="K156">
            <v>80</v>
          </cell>
          <cell r="L156" t="str">
            <v>40/60</v>
          </cell>
          <cell r="M156" t="str">
            <v>220/240V</v>
          </cell>
          <cell r="N156">
            <v>12000</v>
          </cell>
          <cell r="O156" t="str">
            <v>А</v>
          </cell>
          <cell r="P156">
            <v>2</v>
          </cell>
          <cell r="Q156">
            <v>31</v>
          </cell>
          <cell r="R156">
            <v>235</v>
          </cell>
          <cell r="S156">
            <v>0.045</v>
          </cell>
          <cell r="T156" t="str">
            <v>33X22X245</v>
          </cell>
          <cell r="U156">
            <v>4260232678514</v>
          </cell>
          <cell r="V156">
            <v>25</v>
          </cell>
          <cell r="W156">
            <v>4260232678521</v>
          </cell>
          <cell r="X156">
            <v>50</v>
          </cell>
        </row>
        <row r="157">
          <cell r="D157" t="str">
            <v>LN-13234</v>
          </cell>
          <cell r="E157">
            <v>13</v>
          </cell>
          <cell r="F157">
            <v>65</v>
          </cell>
          <cell r="G157">
            <v>4100</v>
          </cell>
          <cell r="H157" t="str">
            <v>G23</v>
          </cell>
          <cell r="I157">
            <v>1150</v>
          </cell>
          <cell r="J157" t="str">
            <v>-</v>
          </cell>
          <cell r="K157">
            <v>80</v>
          </cell>
          <cell r="L157" t="str">
            <v>40/60</v>
          </cell>
          <cell r="M157" t="str">
            <v>220/240V</v>
          </cell>
          <cell r="N157">
            <v>12000</v>
          </cell>
          <cell r="O157" t="str">
            <v>А</v>
          </cell>
          <cell r="P157">
            <v>2</v>
          </cell>
          <cell r="Q157">
            <v>31</v>
          </cell>
          <cell r="R157">
            <v>235</v>
          </cell>
          <cell r="S157">
            <v>0.045</v>
          </cell>
          <cell r="T157" t="str">
            <v>33X22X245</v>
          </cell>
          <cell r="U157">
            <v>4260232678675</v>
          </cell>
          <cell r="V157">
            <v>25</v>
          </cell>
          <cell r="W157">
            <v>4260232678682</v>
          </cell>
          <cell r="X157">
            <v>50</v>
          </cell>
        </row>
        <row r="158">
          <cell r="D158" t="str">
            <v>LN-092G7</v>
          </cell>
          <cell r="E158">
            <v>9</v>
          </cell>
          <cell r="F158">
            <v>45</v>
          </cell>
          <cell r="G158">
            <v>4100</v>
          </cell>
          <cell r="H158" t="str">
            <v>2G7</v>
          </cell>
          <cell r="I158">
            <v>550</v>
          </cell>
          <cell r="J158" t="str">
            <v>-</v>
          </cell>
          <cell r="K158">
            <v>80</v>
          </cell>
          <cell r="L158" t="str">
            <v>40/60</v>
          </cell>
          <cell r="M158" t="str">
            <v>220/240V</v>
          </cell>
          <cell r="N158">
            <v>12000</v>
          </cell>
          <cell r="O158" t="str">
            <v>А</v>
          </cell>
          <cell r="P158">
            <v>2</v>
          </cell>
          <cell r="Q158">
            <v>32</v>
          </cell>
          <cell r="R158">
            <v>167</v>
          </cell>
          <cell r="S158">
            <v>0.03</v>
          </cell>
          <cell r="T158" t="str">
            <v>34*18*175</v>
          </cell>
          <cell r="U158">
            <v>4260346878312</v>
          </cell>
          <cell r="V158">
            <v>25</v>
          </cell>
          <cell r="W158">
            <v>4260346878336</v>
          </cell>
          <cell r="X158">
            <v>50</v>
          </cell>
        </row>
        <row r="159">
          <cell r="D159" t="str">
            <v>LN-112G7</v>
          </cell>
          <cell r="E159">
            <v>11</v>
          </cell>
          <cell r="F159">
            <v>55</v>
          </cell>
          <cell r="G159">
            <v>4100</v>
          </cell>
          <cell r="H159" t="str">
            <v>2G7</v>
          </cell>
          <cell r="I159">
            <v>680</v>
          </cell>
          <cell r="J159" t="str">
            <v>-</v>
          </cell>
          <cell r="K159">
            <v>80</v>
          </cell>
          <cell r="L159" t="str">
            <v>40/60</v>
          </cell>
          <cell r="M159" t="str">
            <v>220/240V</v>
          </cell>
          <cell r="N159">
            <v>12000</v>
          </cell>
          <cell r="O159" t="str">
            <v>А</v>
          </cell>
          <cell r="P159">
            <v>2</v>
          </cell>
          <cell r="Q159">
            <v>32</v>
          </cell>
          <cell r="R159">
            <v>238</v>
          </cell>
          <cell r="S159">
            <v>0.045</v>
          </cell>
          <cell r="T159" t="str">
            <v>34*18*245</v>
          </cell>
          <cell r="U159">
            <v>4260346878329</v>
          </cell>
          <cell r="V159">
            <v>25</v>
          </cell>
          <cell r="W159">
            <v>4260346878343</v>
          </cell>
          <cell r="X159">
            <v>50</v>
          </cell>
        </row>
        <row r="161">
          <cell r="D161" t="str">
            <v>HB-45272</v>
          </cell>
          <cell r="E161">
            <v>45</v>
          </cell>
          <cell r="F161">
            <v>225</v>
          </cell>
          <cell r="G161">
            <v>2700</v>
          </cell>
          <cell r="H161" t="str">
            <v>Е27</v>
          </cell>
          <cell r="I161">
            <v>3200</v>
          </cell>
          <cell r="J161" t="str">
            <v>Т4</v>
          </cell>
          <cell r="K161">
            <v>390</v>
          </cell>
          <cell r="L161" t="str">
            <v>40/60</v>
          </cell>
          <cell r="M161" t="str">
            <v>180/240</v>
          </cell>
          <cell r="N161">
            <v>12000</v>
          </cell>
          <cell r="O161" t="str">
            <v>А</v>
          </cell>
          <cell r="P161">
            <v>2</v>
          </cell>
          <cell r="Q161">
            <v>76</v>
          </cell>
          <cell r="R161">
            <v>196</v>
          </cell>
          <cell r="S161">
            <v>0.038</v>
          </cell>
          <cell r="T161" t="str">
            <v>79*79*220</v>
          </cell>
          <cell r="U161">
            <v>4260232674592</v>
          </cell>
          <cell r="V161">
            <v>10</v>
          </cell>
          <cell r="W161">
            <v>4260232674608</v>
          </cell>
          <cell r="X161">
            <v>20</v>
          </cell>
        </row>
        <row r="162">
          <cell r="D162" t="str">
            <v>HB-45274</v>
          </cell>
          <cell r="E162">
            <v>45</v>
          </cell>
          <cell r="F162">
            <v>225</v>
          </cell>
          <cell r="G162">
            <v>4100</v>
          </cell>
          <cell r="H162" t="str">
            <v>Е27</v>
          </cell>
          <cell r="I162">
            <v>3200</v>
          </cell>
          <cell r="J162" t="str">
            <v>Т5</v>
          </cell>
          <cell r="K162">
            <v>390</v>
          </cell>
          <cell r="L162" t="str">
            <v>40/60</v>
          </cell>
          <cell r="M162" t="str">
            <v>180/240</v>
          </cell>
          <cell r="N162">
            <v>12000</v>
          </cell>
          <cell r="O162" t="str">
            <v>А</v>
          </cell>
          <cell r="P162">
            <v>2</v>
          </cell>
          <cell r="Q162">
            <v>76</v>
          </cell>
          <cell r="R162">
            <v>196</v>
          </cell>
          <cell r="S162">
            <v>0.038</v>
          </cell>
          <cell r="T162" t="str">
            <v>79*79*220</v>
          </cell>
          <cell r="U162">
            <v>4260232674622</v>
          </cell>
          <cell r="V162">
            <v>10</v>
          </cell>
          <cell r="W162">
            <v>4260232674639</v>
          </cell>
          <cell r="X162">
            <v>20</v>
          </cell>
        </row>
        <row r="163">
          <cell r="D163" t="str">
            <v>HB-55272</v>
          </cell>
          <cell r="E163">
            <v>55</v>
          </cell>
          <cell r="F163">
            <v>275</v>
          </cell>
          <cell r="G163">
            <v>2700</v>
          </cell>
          <cell r="H163" t="str">
            <v>Е27</v>
          </cell>
          <cell r="I163">
            <v>4000</v>
          </cell>
          <cell r="J163" t="str">
            <v>Т6</v>
          </cell>
          <cell r="K163">
            <v>480</v>
          </cell>
          <cell r="L163" t="str">
            <v>40/60</v>
          </cell>
          <cell r="M163" t="str">
            <v>180/240</v>
          </cell>
          <cell r="N163">
            <v>12000</v>
          </cell>
          <cell r="O163" t="str">
            <v>А</v>
          </cell>
          <cell r="P163">
            <v>2</v>
          </cell>
          <cell r="Q163">
            <v>76</v>
          </cell>
          <cell r="R163">
            <v>210</v>
          </cell>
          <cell r="S163">
            <v>0.18</v>
          </cell>
          <cell r="T163" t="str">
            <v>79*79*240</v>
          </cell>
          <cell r="U163">
            <v>4260232674653</v>
          </cell>
          <cell r="V163">
            <v>10</v>
          </cell>
          <cell r="W163">
            <v>4260232674660</v>
          </cell>
          <cell r="X163">
            <v>20</v>
          </cell>
        </row>
        <row r="164">
          <cell r="D164" t="str">
            <v>HB-55274</v>
          </cell>
          <cell r="E164">
            <v>55</v>
          </cell>
          <cell r="F164">
            <v>275</v>
          </cell>
          <cell r="G164">
            <v>4100</v>
          </cell>
          <cell r="H164" t="str">
            <v>Е27</v>
          </cell>
          <cell r="I164">
            <v>4000</v>
          </cell>
          <cell r="J164" t="str">
            <v>Т7</v>
          </cell>
          <cell r="K164">
            <v>480</v>
          </cell>
          <cell r="L164" t="str">
            <v>40/60</v>
          </cell>
          <cell r="M164" t="str">
            <v>180/240</v>
          </cell>
          <cell r="N164">
            <v>12000</v>
          </cell>
          <cell r="O164" t="str">
            <v>А</v>
          </cell>
          <cell r="P164">
            <v>2</v>
          </cell>
          <cell r="Q164">
            <v>76</v>
          </cell>
          <cell r="R164">
            <v>210</v>
          </cell>
          <cell r="S164">
            <v>0.18</v>
          </cell>
          <cell r="T164" t="str">
            <v>79*79*240</v>
          </cell>
          <cell r="U164">
            <v>4260232674684</v>
          </cell>
          <cell r="V164">
            <v>10</v>
          </cell>
          <cell r="W164">
            <v>4260232674691</v>
          </cell>
          <cell r="X164">
            <v>20</v>
          </cell>
        </row>
        <row r="165">
          <cell r="D165" t="str">
            <v>HB-65274</v>
          </cell>
          <cell r="E165">
            <v>65</v>
          </cell>
          <cell r="F165">
            <v>325</v>
          </cell>
          <cell r="G165">
            <v>4100</v>
          </cell>
          <cell r="H165" t="str">
            <v>Е27</v>
          </cell>
          <cell r="I165">
            <v>4700</v>
          </cell>
          <cell r="J165" t="str">
            <v>Т5</v>
          </cell>
          <cell r="K165">
            <v>520</v>
          </cell>
          <cell r="L165" t="str">
            <v>40/60</v>
          </cell>
          <cell r="M165" t="str">
            <v>180/240</v>
          </cell>
          <cell r="N165">
            <v>12000</v>
          </cell>
          <cell r="O165" t="str">
            <v>А</v>
          </cell>
          <cell r="P165">
            <v>2</v>
          </cell>
          <cell r="Q165">
            <v>76</v>
          </cell>
          <cell r="R165">
            <v>217</v>
          </cell>
          <cell r="S165">
            <v>0.211</v>
          </cell>
          <cell r="T165" t="str">
            <v>79*79*240</v>
          </cell>
          <cell r="U165">
            <v>4260232674714</v>
          </cell>
          <cell r="V165">
            <v>10</v>
          </cell>
          <cell r="W165">
            <v>4260232674721</v>
          </cell>
          <cell r="X165">
            <v>20</v>
          </cell>
        </row>
        <row r="166">
          <cell r="D166" t="str">
            <v>HB-65276</v>
          </cell>
          <cell r="E166">
            <v>65</v>
          </cell>
          <cell r="F166">
            <v>325</v>
          </cell>
          <cell r="G166">
            <v>6500</v>
          </cell>
          <cell r="H166" t="str">
            <v>Е27</v>
          </cell>
          <cell r="I166">
            <v>4700</v>
          </cell>
          <cell r="J166" t="str">
            <v>Т4</v>
          </cell>
          <cell r="K166">
            <v>520</v>
          </cell>
          <cell r="L166" t="str">
            <v>40/60</v>
          </cell>
          <cell r="M166" t="str">
            <v>180/240</v>
          </cell>
          <cell r="N166">
            <v>12000</v>
          </cell>
          <cell r="O166" t="str">
            <v>А</v>
          </cell>
          <cell r="P166">
            <v>2</v>
          </cell>
          <cell r="Q166">
            <v>76</v>
          </cell>
          <cell r="R166">
            <v>217</v>
          </cell>
          <cell r="S166">
            <v>0.211</v>
          </cell>
          <cell r="T166" t="str">
            <v>79*79*240</v>
          </cell>
          <cell r="U166">
            <v>4260232674745</v>
          </cell>
          <cell r="V166">
            <v>10</v>
          </cell>
          <cell r="W166">
            <v>4260232674752</v>
          </cell>
          <cell r="X166">
            <v>20</v>
          </cell>
        </row>
        <row r="167">
          <cell r="D167" t="str">
            <v>HB-65406</v>
          </cell>
          <cell r="E167">
            <v>65</v>
          </cell>
          <cell r="F167">
            <v>325</v>
          </cell>
          <cell r="G167">
            <v>6500</v>
          </cell>
          <cell r="H167" t="str">
            <v>E40</v>
          </cell>
          <cell r="I167">
            <v>4700</v>
          </cell>
          <cell r="J167" t="str">
            <v>Т4</v>
          </cell>
          <cell r="K167">
            <v>520</v>
          </cell>
          <cell r="L167" t="str">
            <v>40/60</v>
          </cell>
          <cell r="M167" t="str">
            <v>180/240</v>
          </cell>
          <cell r="N167">
            <v>12000</v>
          </cell>
          <cell r="O167" t="str">
            <v>А</v>
          </cell>
          <cell r="P167">
            <v>2</v>
          </cell>
          <cell r="Q167">
            <v>76</v>
          </cell>
          <cell r="R167">
            <v>217</v>
          </cell>
          <cell r="S167">
            <v>0</v>
          </cell>
          <cell r="T167" t="str">
            <v>-</v>
          </cell>
          <cell r="U167">
            <v>4260232677036</v>
          </cell>
          <cell r="V167">
            <v>10</v>
          </cell>
          <cell r="W167">
            <v>4260232677043</v>
          </cell>
          <cell r="X167">
            <v>10</v>
          </cell>
        </row>
        <row r="168">
          <cell r="D168" t="str">
            <v>HB-85274</v>
          </cell>
          <cell r="E168">
            <v>85</v>
          </cell>
          <cell r="F168">
            <v>425</v>
          </cell>
          <cell r="G168">
            <v>4100</v>
          </cell>
          <cell r="H168" t="str">
            <v>Е27</v>
          </cell>
          <cell r="I168">
            <v>6500</v>
          </cell>
          <cell r="J168" t="str">
            <v>Т5</v>
          </cell>
          <cell r="K168">
            <v>750</v>
          </cell>
          <cell r="L168" t="str">
            <v>40/60</v>
          </cell>
          <cell r="M168" t="str">
            <v>180/240</v>
          </cell>
          <cell r="N168">
            <v>12000</v>
          </cell>
          <cell r="O168" t="str">
            <v>А</v>
          </cell>
          <cell r="P168">
            <v>2</v>
          </cell>
          <cell r="Q168">
            <v>83</v>
          </cell>
          <cell r="R168">
            <v>270</v>
          </cell>
          <cell r="S168">
            <v>0.281</v>
          </cell>
          <cell r="T168" t="str">
            <v>87*87*295</v>
          </cell>
          <cell r="U168">
            <v>4260232674509</v>
          </cell>
          <cell r="V168" t="str">
            <v>-</v>
          </cell>
          <cell r="W168" t="str">
            <v>-</v>
          </cell>
          <cell r="X168">
            <v>20</v>
          </cell>
        </row>
        <row r="169">
          <cell r="D169" t="str">
            <v>HB-85276</v>
          </cell>
          <cell r="E169">
            <v>85</v>
          </cell>
          <cell r="F169">
            <v>425</v>
          </cell>
          <cell r="G169">
            <v>6500</v>
          </cell>
          <cell r="H169" t="str">
            <v>Е27</v>
          </cell>
          <cell r="I169">
            <v>6500</v>
          </cell>
          <cell r="J169" t="str">
            <v>Т5</v>
          </cell>
          <cell r="K169">
            <v>750</v>
          </cell>
          <cell r="L169" t="str">
            <v>40/60</v>
          </cell>
          <cell r="M169" t="str">
            <v>180/240</v>
          </cell>
          <cell r="N169">
            <v>12000</v>
          </cell>
          <cell r="O169" t="str">
            <v>А</v>
          </cell>
          <cell r="P169">
            <v>2</v>
          </cell>
          <cell r="Q169">
            <v>83</v>
          </cell>
          <cell r="R169">
            <v>270</v>
          </cell>
          <cell r="S169">
            <v>0.281</v>
          </cell>
          <cell r="T169" t="str">
            <v>87*87*295</v>
          </cell>
          <cell r="U169">
            <v>4260232674530</v>
          </cell>
          <cell r="V169" t="str">
            <v>-</v>
          </cell>
          <cell r="W169" t="str">
            <v>-</v>
          </cell>
          <cell r="X169">
            <v>20</v>
          </cell>
        </row>
        <row r="170">
          <cell r="D170" t="str">
            <v>HB-85406</v>
          </cell>
          <cell r="E170">
            <v>85</v>
          </cell>
          <cell r="F170">
            <v>425</v>
          </cell>
          <cell r="G170">
            <v>6500</v>
          </cell>
          <cell r="H170" t="str">
            <v>E40</v>
          </cell>
          <cell r="I170">
            <v>6500</v>
          </cell>
          <cell r="J170" t="str">
            <v>Т5</v>
          </cell>
          <cell r="K170">
            <v>750</v>
          </cell>
          <cell r="L170" t="str">
            <v>40/60</v>
          </cell>
          <cell r="M170" t="str">
            <v>220/240V</v>
          </cell>
          <cell r="N170">
            <v>12000</v>
          </cell>
          <cell r="O170" t="str">
            <v>А</v>
          </cell>
          <cell r="P170">
            <v>2</v>
          </cell>
          <cell r="Q170">
            <v>83</v>
          </cell>
          <cell r="R170">
            <v>270</v>
          </cell>
          <cell r="S170">
            <v>0.281</v>
          </cell>
          <cell r="T170" t="str">
            <v>87*87*295</v>
          </cell>
          <cell r="U170">
            <v>4260232677012</v>
          </cell>
          <cell r="V170" t="str">
            <v>-</v>
          </cell>
          <cell r="W170" t="str">
            <v>-</v>
          </cell>
          <cell r="X170">
            <v>20</v>
          </cell>
        </row>
        <row r="171">
          <cell r="D171" t="str">
            <v>HB-004065</v>
          </cell>
          <cell r="E171">
            <v>110</v>
          </cell>
          <cell r="F171">
            <v>550</v>
          </cell>
          <cell r="G171">
            <v>6500</v>
          </cell>
          <cell r="H171" t="str">
            <v>Е40</v>
          </cell>
          <cell r="I171">
            <v>8000</v>
          </cell>
          <cell r="J171" t="str">
            <v>Т5</v>
          </cell>
          <cell r="K171">
            <v>950</v>
          </cell>
          <cell r="L171" t="str">
            <v>40/60</v>
          </cell>
          <cell r="M171" t="str">
            <v>180/240</v>
          </cell>
          <cell r="N171">
            <v>12000</v>
          </cell>
          <cell r="O171" t="str">
            <v>А</v>
          </cell>
          <cell r="P171">
            <v>2</v>
          </cell>
          <cell r="Q171">
            <v>83</v>
          </cell>
          <cell r="R171">
            <v>280</v>
          </cell>
          <cell r="S171">
            <v>0.281</v>
          </cell>
          <cell r="T171" t="str">
            <v>87*87*295</v>
          </cell>
          <cell r="U171">
            <v>4260232674561</v>
          </cell>
          <cell r="V171" t="str">
            <v>-</v>
          </cell>
          <cell r="W171" t="str">
            <v>-</v>
          </cell>
          <cell r="X171">
            <v>20</v>
          </cell>
        </row>
        <row r="172">
          <cell r="D172" t="str">
            <v>HB-120406</v>
          </cell>
          <cell r="E172">
            <v>120</v>
          </cell>
          <cell r="F172">
            <v>600</v>
          </cell>
          <cell r="G172">
            <v>6500</v>
          </cell>
          <cell r="H172" t="str">
            <v>Е40</v>
          </cell>
          <cell r="I172">
            <v>10000</v>
          </cell>
          <cell r="J172" t="str">
            <v>Т5</v>
          </cell>
          <cell r="K172">
            <v>950</v>
          </cell>
          <cell r="L172" t="str">
            <v>40/60</v>
          </cell>
          <cell r="M172" t="str">
            <v>180/240</v>
          </cell>
          <cell r="N172">
            <v>12000</v>
          </cell>
          <cell r="O172" t="str">
            <v>А</v>
          </cell>
          <cell r="P172">
            <v>2</v>
          </cell>
          <cell r="Q172">
            <v>83</v>
          </cell>
          <cell r="R172">
            <v>280</v>
          </cell>
          <cell r="S172">
            <v>0.00851063829787234</v>
          </cell>
          <cell r="T172" t="str">
            <v>97*97*320</v>
          </cell>
          <cell r="U172">
            <v>4260346874970</v>
          </cell>
          <cell r="V172" t="str">
            <v>-</v>
          </cell>
          <cell r="W172" t="str">
            <v>-</v>
          </cell>
          <cell r="X172">
            <v>20</v>
          </cell>
        </row>
        <row r="173">
          <cell r="D173" t="str">
            <v>YJ-60276</v>
          </cell>
          <cell r="E173">
            <v>60</v>
          </cell>
          <cell r="F173">
            <v>300</v>
          </cell>
          <cell r="G173">
            <v>6500</v>
          </cell>
          <cell r="H173" t="str">
            <v>E27</v>
          </cell>
          <cell r="I173">
            <v>4300</v>
          </cell>
          <cell r="J173" t="str">
            <v>Т5</v>
          </cell>
          <cell r="K173">
            <v>290</v>
          </cell>
          <cell r="L173" t="str">
            <v>40/60</v>
          </cell>
          <cell r="M173" t="str">
            <v>220/240V</v>
          </cell>
          <cell r="N173">
            <v>12000</v>
          </cell>
          <cell r="O173" t="str">
            <v>А</v>
          </cell>
          <cell r="P173">
            <v>2</v>
          </cell>
          <cell r="Q173">
            <v>75</v>
          </cell>
          <cell r="R173">
            <v>202</v>
          </cell>
          <cell r="S173">
            <v>0.3</v>
          </cell>
          <cell r="T173" t="str">
            <v>78X78X230</v>
          </cell>
          <cell r="U173">
            <v>4260232670556</v>
          </cell>
          <cell r="V173">
            <v>10</v>
          </cell>
          <cell r="W173">
            <v>4260232671508</v>
          </cell>
          <cell r="X173">
            <v>20</v>
          </cell>
        </row>
        <row r="174">
          <cell r="D174" t="str">
            <v>YJ-65406</v>
          </cell>
          <cell r="E174">
            <v>65</v>
          </cell>
          <cell r="F174">
            <v>325</v>
          </cell>
          <cell r="G174">
            <v>6500</v>
          </cell>
          <cell r="H174" t="str">
            <v>E40</v>
          </cell>
          <cell r="I174">
            <v>4700</v>
          </cell>
          <cell r="J174" t="str">
            <v>Т5</v>
          </cell>
          <cell r="K174">
            <v>290</v>
          </cell>
          <cell r="L174" t="str">
            <v>40/60</v>
          </cell>
          <cell r="M174" t="str">
            <v>220/240V</v>
          </cell>
          <cell r="N174">
            <v>12000</v>
          </cell>
          <cell r="O174" t="str">
            <v>А</v>
          </cell>
          <cell r="P174">
            <v>2</v>
          </cell>
          <cell r="Q174">
            <v>105</v>
          </cell>
          <cell r="R174">
            <v>218</v>
          </cell>
          <cell r="S174">
            <v>0.34</v>
          </cell>
          <cell r="T174" t="str">
            <v>107X107X250</v>
          </cell>
          <cell r="U174">
            <v>4260232672703</v>
          </cell>
          <cell r="V174">
            <v>10</v>
          </cell>
          <cell r="W174">
            <v>4260232672710</v>
          </cell>
          <cell r="X174">
            <v>20</v>
          </cell>
        </row>
        <row r="175">
          <cell r="D175" t="str">
            <v>YJ-80276</v>
          </cell>
          <cell r="E175">
            <v>80</v>
          </cell>
          <cell r="F175">
            <v>400</v>
          </cell>
          <cell r="G175">
            <v>6500</v>
          </cell>
          <cell r="H175" t="str">
            <v>E27</v>
          </cell>
          <cell r="I175">
            <v>6200</v>
          </cell>
          <cell r="J175" t="str">
            <v>Т5</v>
          </cell>
          <cell r="K175">
            <v>370</v>
          </cell>
          <cell r="L175" t="str">
            <v>40/60</v>
          </cell>
          <cell r="M175" t="str">
            <v>220/240V</v>
          </cell>
          <cell r="N175">
            <v>12000</v>
          </cell>
          <cell r="O175" t="str">
            <v>А</v>
          </cell>
          <cell r="P175">
            <v>2</v>
          </cell>
          <cell r="Q175">
            <v>105</v>
          </cell>
          <cell r="R175">
            <v>225</v>
          </cell>
          <cell r="S175">
            <v>0.32</v>
          </cell>
          <cell r="T175" t="str">
            <v>107X107X270</v>
          </cell>
          <cell r="U175">
            <v>4260232670563</v>
          </cell>
          <cell r="V175">
            <v>10</v>
          </cell>
          <cell r="W175">
            <v>4260232671515</v>
          </cell>
          <cell r="X175">
            <v>20</v>
          </cell>
        </row>
        <row r="176">
          <cell r="D176" t="str">
            <v>YJ-80406</v>
          </cell>
          <cell r="E176">
            <v>80</v>
          </cell>
          <cell r="F176">
            <v>400</v>
          </cell>
          <cell r="G176">
            <v>6500</v>
          </cell>
          <cell r="H176" t="str">
            <v>E40</v>
          </cell>
          <cell r="I176">
            <v>6200</v>
          </cell>
          <cell r="J176" t="str">
            <v>Т5</v>
          </cell>
          <cell r="K176">
            <v>370</v>
          </cell>
          <cell r="L176" t="str">
            <v>40/60</v>
          </cell>
          <cell r="M176" t="str">
            <v>220/240V</v>
          </cell>
          <cell r="N176">
            <v>12000</v>
          </cell>
          <cell r="O176" t="str">
            <v>А</v>
          </cell>
          <cell r="P176">
            <v>2</v>
          </cell>
          <cell r="Q176">
            <v>105</v>
          </cell>
          <cell r="R176">
            <v>235</v>
          </cell>
          <cell r="S176">
            <v>0.34</v>
          </cell>
          <cell r="T176" t="str">
            <v>107X107X270</v>
          </cell>
          <cell r="U176">
            <v>4260232671522</v>
          </cell>
          <cell r="V176">
            <v>10</v>
          </cell>
          <cell r="W176">
            <v>4260232672734</v>
          </cell>
          <cell r="X176">
            <v>20</v>
          </cell>
        </row>
        <row r="177">
          <cell r="D177" t="str">
            <v>YJ-02406</v>
          </cell>
          <cell r="E177">
            <v>120</v>
          </cell>
          <cell r="F177">
            <v>600</v>
          </cell>
          <cell r="G177">
            <v>6500</v>
          </cell>
          <cell r="H177" t="str">
            <v>E40</v>
          </cell>
          <cell r="I177">
            <v>10000</v>
          </cell>
          <cell r="J177" t="str">
            <v>Т5</v>
          </cell>
          <cell r="K177">
            <v>520</v>
          </cell>
          <cell r="L177" t="str">
            <v>40/60</v>
          </cell>
          <cell r="M177" t="str">
            <v>220/240V</v>
          </cell>
          <cell r="N177">
            <v>12000</v>
          </cell>
          <cell r="O177" t="str">
            <v>А</v>
          </cell>
          <cell r="P177">
            <v>2</v>
          </cell>
          <cell r="Q177">
            <v>125</v>
          </cell>
          <cell r="R177">
            <v>265</v>
          </cell>
          <cell r="S177">
            <v>0.6</v>
          </cell>
          <cell r="T177" t="str">
            <v>158X158X293</v>
          </cell>
          <cell r="U177">
            <v>4260232670570</v>
          </cell>
          <cell r="V177" t="str">
            <v>-</v>
          </cell>
          <cell r="W177" t="str">
            <v>-</v>
          </cell>
          <cell r="X177">
            <v>10</v>
          </cell>
        </row>
        <row r="178">
          <cell r="D178" t="str">
            <v>FS-80404</v>
          </cell>
          <cell r="E178">
            <v>80</v>
          </cell>
          <cell r="F178">
            <v>400</v>
          </cell>
          <cell r="G178">
            <v>4100</v>
          </cell>
          <cell r="H178" t="str">
            <v>E40</v>
          </cell>
          <cell r="I178" t="str">
            <v>-</v>
          </cell>
          <cell r="J178" t="str">
            <v>Т5</v>
          </cell>
          <cell r="K178">
            <v>750</v>
          </cell>
          <cell r="L178" t="str">
            <v>40/60</v>
          </cell>
          <cell r="M178" t="str">
            <v>220/240V</v>
          </cell>
          <cell r="N178">
            <v>12000</v>
          </cell>
          <cell r="O178" t="str">
            <v>А</v>
          </cell>
          <cell r="P178">
            <v>2</v>
          </cell>
          <cell r="Q178" t="str">
            <v>-</v>
          </cell>
          <cell r="R178" t="str">
            <v>-</v>
          </cell>
          <cell r="S178">
            <v>0</v>
          </cell>
          <cell r="T178" t="str">
            <v>-</v>
          </cell>
          <cell r="U178">
            <v>4260232670372</v>
          </cell>
          <cell r="V178" t="str">
            <v>-</v>
          </cell>
          <cell r="W178" t="str">
            <v>-</v>
          </cell>
          <cell r="X178">
            <v>20</v>
          </cell>
        </row>
        <row r="179">
          <cell r="D179" t="str">
            <v>SL-00404</v>
          </cell>
          <cell r="E179">
            <v>105</v>
          </cell>
          <cell r="F179">
            <v>525</v>
          </cell>
          <cell r="G179">
            <v>4100</v>
          </cell>
          <cell r="H179" t="str">
            <v>E40</v>
          </cell>
          <cell r="I179">
            <v>7800</v>
          </cell>
          <cell r="J179" t="str">
            <v>Т5</v>
          </cell>
          <cell r="K179">
            <v>950</v>
          </cell>
          <cell r="L179" t="str">
            <v>40/60</v>
          </cell>
          <cell r="M179" t="str">
            <v>220/240V</v>
          </cell>
          <cell r="N179">
            <v>12000</v>
          </cell>
          <cell r="O179" t="str">
            <v>А</v>
          </cell>
          <cell r="P179">
            <v>2</v>
          </cell>
          <cell r="Q179" t="str">
            <v>-</v>
          </cell>
          <cell r="R179" t="str">
            <v>-</v>
          </cell>
          <cell r="S179">
            <v>0.37</v>
          </cell>
          <cell r="T179" t="str">
            <v>132*132*360</v>
          </cell>
          <cell r="U179">
            <v>4260232670389</v>
          </cell>
          <cell r="V179" t="str">
            <v>-</v>
          </cell>
          <cell r="W179" t="str">
            <v>-</v>
          </cell>
          <cell r="X179">
            <v>20</v>
          </cell>
        </row>
        <row r="181">
          <cell r="D181" t="str">
            <v>R7S/U-4100</v>
          </cell>
          <cell r="E181">
            <v>25</v>
          </cell>
          <cell r="F181">
            <v>125</v>
          </cell>
          <cell r="G181">
            <v>4100</v>
          </cell>
          <cell r="H181" t="str">
            <v>R7S</v>
          </cell>
          <cell r="I181">
            <v>1500</v>
          </cell>
          <cell r="J181" t="str">
            <v>Т2</v>
          </cell>
          <cell r="K181">
            <v>124</v>
          </cell>
          <cell r="L181" t="str">
            <v>40/60</v>
          </cell>
          <cell r="M181" t="str">
            <v>220/240V</v>
          </cell>
          <cell r="N181">
            <v>12000</v>
          </cell>
          <cell r="O181" t="str">
            <v>А</v>
          </cell>
          <cell r="P181">
            <v>2</v>
          </cell>
          <cell r="Q181">
            <v>41</v>
          </cell>
          <cell r="R181">
            <v>118</v>
          </cell>
          <cell r="S181">
            <v>0.115</v>
          </cell>
          <cell r="T181" t="str">
            <v>78*55*130</v>
          </cell>
          <cell r="U181">
            <v>4260232676480</v>
          </cell>
          <cell r="V181">
            <v>25</v>
          </cell>
          <cell r="W181">
            <v>4260346871290</v>
          </cell>
          <cell r="X181">
            <v>50</v>
          </cell>
        </row>
        <row r="182">
          <cell r="D182" t="str">
            <v>ES-R7S-4100</v>
          </cell>
          <cell r="E182">
            <v>24</v>
          </cell>
          <cell r="F182">
            <v>120</v>
          </cell>
          <cell r="G182">
            <v>4100</v>
          </cell>
          <cell r="H182" t="str">
            <v>R7S</v>
          </cell>
          <cell r="I182">
            <v>1300</v>
          </cell>
          <cell r="J182" t="str">
            <v>Т2</v>
          </cell>
          <cell r="K182">
            <v>124</v>
          </cell>
          <cell r="L182" t="str">
            <v>40/60</v>
          </cell>
          <cell r="M182" t="str">
            <v>220/240V</v>
          </cell>
          <cell r="N182">
            <v>12000</v>
          </cell>
          <cell r="O182" t="str">
            <v>А</v>
          </cell>
          <cell r="P182">
            <v>2</v>
          </cell>
          <cell r="Q182">
            <v>41</v>
          </cell>
          <cell r="R182">
            <v>118</v>
          </cell>
          <cell r="S182">
            <v>0.115</v>
          </cell>
          <cell r="T182" t="str">
            <v>78*55*130</v>
          </cell>
          <cell r="U182">
            <v>4260232679290</v>
          </cell>
          <cell r="V182">
            <v>25</v>
          </cell>
          <cell r="W182">
            <v>4260232679467</v>
          </cell>
          <cell r="X182">
            <v>50</v>
          </cell>
        </row>
        <row r="184">
          <cell r="D184" t="str">
            <v>TP-18134</v>
          </cell>
          <cell r="E184">
            <v>18</v>
          </cell>
          <cell r="F184">
            <v>90</v>
          </cell>
          <cell r="G184">
            <v>4100</v>
          </cell>
          <cell r="H184" t="str">
            <v>G13</v>
          </cell>
          <cell r="I184">
            <v>1150</v>
          </cell>
          <cell r="J184" t="str">
            <v>-</v>
          </cell>
          <cell r="K184" t="str">
            <v>-</v>
          </cell>
          <cell r="L184" t="str">
            <v>40/60</v>
          </cell>
          <cell r="M184" t="str">
            <v>220/240V</v>
          </cell>
          <cell r="N184">
            <v>8000</v>
          </cell>
          <cell r="O184" t="str">
            <v>А</v>
          </cell>
          <cell r="P184">
            <v>2</v>
          </cell>
          <cell r="Q184">
            <v>26</v>
          </cell>
          <cell r="R184">
            <v>600</v>
          </cell>
          <cell r="S184">
            <v>0.09</v>
          </cell>
          <cell r="T184" t="str">
            <v>630*27.5*27.5</v>
          </cell>
          <cell r="U184">
            <v>4260232670945</v>
          </cell>
          <cell r="V184" t="str">
            <v>-</v>
          </cell>
          <cell r="W184" t="str">
            <v>-</v>
          </cell>
          <cell r="X184">
            <v>25</v>
          </cell>
        </row>
        <row r="185">
          <cell r="D185" t="str">
            <v>TP-18136</v>
          </cell>
          <cell r="E185">
            <v>18</v>
          </cell>
          <cell r="F185">
            <v>90</v>
          </cell>
          <cell r="G185">
            <v>6500</v>
          </cell>
          <cell r="H185" t="str">
            <v>G13</v>
          </cell>
          <cell r="I185">
            <v>1150</v>
          </cell>
          <cell r="J185" t="str">
            <v>-</v>
          </cell>
          <cell r="K185" t="str">
            <v>-</v>
          </cell>
          <cell r="L185" t="str">
            <v>40/60</v>
          </cell>
          <cell r="M185" t="str">
            <v>220/240V</v>
          </cell>
          <cell r="N185">
            <v>8000</v>
          </cell>
          <cell r="O185" t="str">
            <v>А</v>
          </cell>
          <cell r="P185">
            <v>2</v>
          </cell>
          <cell r="Q185">
            <v>26</v>
          </cell>
          <cell r="R185">
            <v>600</v>
          </cell>
          <cell r="S185">
            <v>0.09</v>
          </cell>
          <cell r="T185" t="str">
            <v>630*27.5*27.5</v>
          </cell>
          <cell r="U185">
            <v>4260232670952</v>
          </cell>
          <cell r="V185" t="str">
            <v>-</v>
          </cell>
          <cell r="W185" t="str">
            <v>-</v>
          </cell>
          <cell r="X185">
            <v>25</v>
          </cell>
        </row>
        <row r="186">
          <cell r="D186" t="str">
            <v>TP-36134</v>
          </cell>
          <cell r="E186">
            <v>36</v>
          </cell>
          <cell r="F186">
            <v>180</v>
          </cell>
          <cell r="G186">
            <v>4100</v>
          </cell>
          <cell r="H186" t="str">
            <v>G13</v>
          </cell>
          <cell r="I186">
            <v>2400</v>
          </cell>
          <cell r="J186" t="str">
            <v>-</v>
          </cell>
          <cell r="K186" t="str">
            <v>-</v>
          </cell>
          <cell r="L186" t="str">
            <v>40/60</v>
          </cell>
          <cell r="M186" t="str">
            <v>220/240V</v>
          </cell>
          <cell r="N186">
            <v>8000</v>
          </cell>
          <cell r="O186" t="str">
            <v>А</v>
          </cell>
          <cell r="P186">
            <v>2</v>
          </cell>
          <cell r="Q186">
            <v>26</v>
          </cell>
          <cell r="R186">
            <v>1200</v>
          </cell>
          <cell r="S186">
            <v>0.155</v>
          </cell>
          <cell r="T186" t="str">
            <v>1210*27.5*27.5</v>
          </cell>
          <cell r="U186">
            <v>4260232673045</v>
          </cell>
          <cell r="V186" t="str">
            <v>-</v>
          </cell>
          <cell r="W186" t="str">
            <v>-</v>
          </cell>
          <cell r="X186">
            <v>25</v>
          </cell>
        </row>
        <row r="187">
          <cell r="D187" t="str">
            <v>TP-36136</v>
          </cell>
          <cell r="E187">
            <v>36</v>
          </cell>
          <cell r="F187">
            <v>180</v>
          </cell>
          <cell r="G187">
            <v>6500</v>
          </cell>
          <cell r="H187" t="str">
            <v>G13</v>
          </cell>
          <cell r="I187">
            <v>2400</v>
          </cell>
          <cell r="J187" t="str">
            <v>-</v>
          </cell>
          <cell r="K187" t="str">
            <v>-</v>
          </cell>
          <cell r="L187" t="str">
            <v>40/60</v>
          </cell>
          <cell r="M187" t="str">
            <v>220/240V</v>
          </cell>
          <cell r="N187">
            <v>8000</v>
          </cell>
          <cell r="O187" t="str">
            <v>А</v>
          </cell>
          <cell r="P187">
            <v>2</v>
          </cell>
          <cell r="Q187">
            <v>26</v>
          </cell>
          <cell r="R187">
            <v>1200</v>
          </cell>
          <cell r="S187">
            <v>0.155</v>
          </cell>
          <cell r="T187" t="str">
            <v>1210*27.5*27.5</v>
          </cell>
          <cell r="U187">
            <v>4260232673052</v>
          </cell>
          <cell r="V187" t="str">
            <v>-</v>
          </cell>
          <cell r="W187" t="str">
            <v>-</v>
          </cell>
          <cell r="X187">
            <v>25</v>
          </cell>
        </row>
        <row r="189">
          <cell r="D189" t="str">
            <v>MLP-YJ-12142</v>
          </cell>
          <cell r="E189">
            <v>12</v>
          </cell>
          <cell r="F189">
            <v>60</v>
          </cell>
          <cell r="G189">
            <v>2700</v>
          </cell>
          <cell r="H189" t="str">
            <v>E14</v>
          </cell>
          <cell r="I189">
            <v>700</v>
          </cell>
          <cell r="J189" t="str">
            <v>T2</v>
          </cell>
          <cell r="K189">
            <v>100</v>
          </cell>
          <cell r="L189" t="str">
            <v>40/60</v>
          </cell>
          <cell r="M189" t="str">
            <v>220/240V</v>
          </cell>
          <cell r="N189">
            <v>12000</v>
          </cell>
          <cell r="O189" t="str">
            <v>А</v>
          </cell>
          <cell r="P189">
            <v>2</v>
          </cell>
          <cell r="Q189">
            <v>42</v>
          </cell>
          <cell r="R189">
            <v>92</v>
          </cell>
          <cell r="S189">
            <v>0.04</v>
          </cell>
          <cell r="T189" t="str">
            <v>45x45x115</v>
          </cell>
          <cell r="U189">
            <v>4260346874574</v>
          </cell>
          <cell r="V189" t="str">
            <v>-</v>
          </cell>
          <cell r="W189" t="str">
            <v>-</v>
          </cell>
          <cell r="X189">
            <v>30</v>
          </cell>
        </row>
        <row r="190">
          <cell r="D190" t="str">
            <v>MLP-YJ-12144</v>
          </cell>
          <cell r="E190">
            <v>12</v>
          </cell>
          <cell r="F190">
            <v>60</v>
          </cell>
          <cell r="G190">
            <v>4100</v>
          </cell>
          <cell r="H190" t="str">
            <v>E14</v>
          </cell>
          <cell r="I190">
            <v>700</v>
          </cell>
          <cell r="J190" t="str">
            <v>T2</v>
          </cell>
          <cell r="K190">
            <v>100</v>
          </cell>
          <cell r="L190" t="str">
            <v>40/60</v>
          </cell>
          <cell r="M190" t="str">
            <v>220/240V</v>
          </cell>
          <cell r="N190">
            <v>12000</v>
          </cell>
          <cell r="O190" t="str">
            <v>А</v>
          </cell>
          <cell r="P190">
            <v>2</v>
          </cell>
          <cell r="Q190">
            <v>42</v>
          </cell>
          <cell r="R190">
            <v>92</v>
          </cell>
          <cell r="S190">
            <v>0.04</v>
          </cell>
          <cell r="T190" t="str">
            <v>45x45x115</v>
          </cell>
          <cell r="U190">
            <v>4260346874581</v>
          </cell>
          <cell r="V190" t="str">
            <v>-</v>
          </cell>
          <cell r="W190" t="str">
            <v>-</v>
          </cell>
          <cell r="X190">
            <v>30</v>
          </cell>
        </row>
        <row r="191">
          <cell r="D191" t="str">
            <v>MLP-YJ-12272</v>
          </cell>
          <cell r="E191">
            <v>12</v>
          </cell>
          <cell r="F191">
            <v>60</v>
          </cell>
          <cell r="G191">
            <v>2700</v>
          </cell>
          <cell r="H191" t="str">
            <v>E27</v>
          </cell>
          <cell r="I191">
            <v>700</v>
          </cell>
          <cell r="J191" t="str">
            <v>T2</v>
          </cell>
          <cell r="K191">
            <v>100</v>
          </cell>
          <cell r="L191" t="str">
            <v>40/60</v>
          </cell>
          <cell r="M191" t="str">
            <v>220/240V</v>
          </cell>
          <cell r="N191">
            <v>12000</v>
          </cell>
          <cell r="O191" t="str">
            <v>А</v>
          </cell>
          <cell r="P191">
            <v>2</v>
          </cell>
          <cell r="Q191">
            <v>42</v>
          </cell>
          <cell r="R191">
            <v>92</v>
          </cell>
          <cell r="S191">
            <v>0.04</v>
          </cell>
          <cell r="T191" t="str">
            <v>45x45x115</v>
          </cell>
          <cell r="U191">
            <v>4260346874598</v>
          </cell>
          <cell r="V191" t="str">
            <v>-</v>
          </cell>
          <cell r="W191" t="str">
            <v>-</v>
          </cell>
          <cell r="X191">
            <v>30</v>
          </cell>
        </row>
        <row r="192">
          <cell r="D192" t="str">
            <v>MLP-YJ-12274</v>
          </cell>
          <cell r="E192">
            <v>12</v>
          </cell>
          <cell r="F192">
            <v>60</v>
          </cell>
          <cell r="G192">
            <v>4100</v>
          </cell>
          <cell r="H192" t="str">
            <v>E27</v>
          </cell>
          <cell r="I192">
            <v>700</v>
          </cell>
          <cell r="J192" t="str">
            <v>T2</v>
          </cell>
          <cell r="K192">
            <v>100</v>
          </cell>
          <cell r="L192" t="str">
            <v>40/60</v>
          </cell>
          <cell r="M192" t="str">
            <v>220/240V</v>
          </cell>
          <cell r="N192">
            <v>12000</v>
          </cell>
          <cell r="O192" t="str">
            <v>А</v>
          </cell>
          <cell r="P192">
            <v>2</v>
          </cell>
          <cell r="Q192">
            <v>42</v>
          </cell>
          <cell r="R192">
            <v>92</v>
          </cell>
          <cell r="S192">
            <v>0.04</v>
          </cell>
          <cell r="T192" t="str">
            <v>45x45x115</v>
          </cell>
          <cell r="U192">
            <v>4260346874604</v>
          </cell>
          <cell r="V192" t="str">
            <v>-</v>
          </cell>
          <cell r="W192" t="str">
            <v>-</v>
          </cell>
          <cell r="X192">
            <v>30</v>
          </cell>
        </row>
        <row r="193">
          <cell r="D193" t="str">
            <v>MLP-YJ-16142</v>
          </cell>
          <cell r="E193">
            <v>16</v>
          </cell>
          <cell r="F193">
            <v>80</v>
          </cell>
          <cell r="G193">
            <v>2700</v>
          </cell>
          <cell r="H193" t="str">
            <v>E14</v>
          </cell>
          <cell r="I193">
            <v>1000</v>
          </cell>
          <cell r="J193" t="str">
            <v>T2</v>
          </cell>
          <cell r="K193">
            <v>130</v>
          </cell>
          <cell r="L193" t="str">
            <v>40/60</v>
          </cell>
          <cell r="M193" t="str">
            <v>220/240V</v>
          </cell>
          <cell r="N193">
            <v>12000</v>
          </cell>
          <cell r="O193" t="str">
            <v>А</v>
          </cell>
          <cell r="P193">
            <v>2</v>
          </cell>
          <cell r="Q193">
            <v>42</v>
          </cell>
          <cell r="R193">
            <v>112</v>
          </cell>
          <cell r="S193">
            <v>0.045</v>
          </cell>
          <cell r="T193" t="str">
            <v>45x45x120</v>
          </cell>
          <cell r="U193">
            <v>4260346874611</v>
          </cell>
          <cell r="V193" t="str">
            <v>-</v>
          </cell>
          <cell r="W193" t="str">
            <v>-</v>
          </cell>
          <cell r="X193">
            <v>30</v>
          </cell>
        </row>
        <row r="194">
          <cell r="D194" t="str">
            <v>MLP-YJ-16144</v>
          </cell>
          <cell r="E194">
            <v>16</v>
          </cell>
          <cell r="F194">
            <v>80</v>
          </cell>
          <cell r="G194">
            <v>4100</v>
          </cell>
          <cell r="H194" t="str">
            <v>E14</v>
          </cell>
          <cell r="I194">
            <v>1000</v>
          </cell>
          <cell r="J194" t="str">
            <v>T2</v>
          </cell>
          <cell r="K194">
            <v>130</v>
          </cell>
          <cell r="L194" t="str">
            <v>40/60</v>
          </cell>
          <cell r="M194" t="str">
            <v>220/240V</v>
          </cell>
          <cell r="N194">
            <v>12000</v>
          </cell>
          <cell r="O194" t="str">
            <v>А</v>
          </cell>
          <cell r="P194">
            <v>2</v>
          </cell>
          <cell r="Q194">
            <v>42</v>
          </cell>
          <cell r="R194">
            <v>112</v>
          </cell>
          <cell r="S194">
            <v>0.045</v>
          </cell>
          <cell r="T194" t="str">
            <v>45x45x120</v>
          </cell>
          <cell r="U194">
            <v>4260346874628</v>
          </cell>
          <cell r="V194" t="str">
            <v>-</v>
          </cell>
          <cell r="W194" t="str">
            <v>-</v>
          </cell>
          <cell r="X194">
            <v>30</v>
          </cell>
        </row>
        <row r="195">
          <cell r="D195" t="str">
            <v>MLP-YJ-16272</v>
          </cell>
          <cell r="E195">
            <v>16</v>
          </cell>
          <cell r="F195">
            <v>80</v>
          </cell>
          <cell r="G195">
            <v>2700</v>
          </cell>
          <cell r="H195" t="str">
            <v>E27</v>
          </cell>
          <cell r="I195">
            <v>1000</v>
          </cell>
          <cell r="J195" t="str">
            <v>T2</v>
          </cell>
          <cell r="K195">
            <v>130</v>
          </cell>
          <cell r="L195" t="str">
            <v>40/60</v>
          </cell>
          <cell r="M195" t="str">
            <v>220/240V</v>
          </cell>
          <cell r="N195">
            <v>12000</v>
          </cell>
          <cell r="O195" t="str">
            <v>А</v>
          </cell>
          <cell r="P195">
            <v>2</v>
          </cell>
          <cell r="Q195">
            <v>42</v>
          </cell>
          <cell r="R195">
            <v>112</v>
          </cell>
          <cell r="S195">
            <v>0.05</v>
          </cell>
          <cell r="T195" t="str">
            <v>45x45x120</v>
          </cell>
          <cell r="U195">
            <v>4260346874635</v>
          </cell>
          <cell r="V195" t="str">
            <v>-</v>
          </cell>
          <cell r="W195" t="str">
            <v>-</v>
          </cell>
          <cell r="X195">
            <v>30</v>
          </cell>
        </row>
        <row r="196">
          <cell r="D196" t="str">
            <v>MLP-YJ-16274</v>
          </cell>
          <cell r="E196">
            <v>16</v>
          </cell>
          <cell r="F196">
            <v>80</v>
          </cell>
          <cell r="G196">
            <v>4100</v>
          </cell>
          <cell r="H196" t="str">
            <v>E27</v>
          </cell>
          <cell r="I196">
            <v>1000</v>
          </cell>
          <cell r="J196" t="str">
            <v>T2</v>
          </cell>
          <cell r="K196">
            <v>130</v>
          </cell>
          <cell r="L196" t="str">
            <v>40/60</v>
          </cell>
          <cell r="M196" t="str">
            <v>220/240V</v>
          </cell>
          <cell r="N196">
            <v>12000</v>
          </cell>
          <cell r="O196" t="str">
            <v>А</v>
          </cell>
          <cell r="P196">
            <v>2</v>
          </cell>
          <cell r="Q196">
            <v>42</v>
          </cell>
          <cell r="R196">
            <v>112</v>
          </cell>
          <cell r="S196">
            <v>0.05</v>
          </cell>
          <cell r="T196" t="str">
            <v>45x45x120</v>
          </cell>
          <cell r="U196">
            <v>4260346874642</v>
          </cell>
          <cell r="V196" t="str">
            <v>-</v>
          </cell>
          <cell r="W196" t="str">
            <v>-</v>
          </cell>
          <cell r="X196">
            <v>30</v>
          </cell>
        </row>
        <row r="197">
          <cell r="D197" t="str">
            <v>MLP-YJ-25272</v>
          </cell>
          <cell r="E197">
            <v>25</v>
          </cell>
          <cell r="F197">
            <v>125</v>
          </cell>
          <cell r="G197">
            <v>2700</v>
          </cell>
          <cell r="H197" t="str">
            <v>E27</v>
          </cell>
          <cell r="I197">
            <v>1650</v>
          </cell>
          <cell r="J197" t="str">
            <v>T2</v>
          </cell>
          <cell r="K197">
            <v>210</v>
          </cell>
          <cell r="L197" t="str">
            <v>40/60</v>
          </cell>
          <cell r="M197" t="str">
            <v>220/240V</v>
          </cell>
          <cell r="N197">
            <v>12000</v>
          </cell>
          <cell r="O197" t="str">
            <v>А</v>
          </cell>
          <cell r="P197">
            <v>2</v>
          </cell>
          <cell r="Q197">
            <v>54</v>
          </cell>
          <cell r="R197">
            <v>116</v>
          </cell>
          <cell r="S197">
            <v>0.075</v>
          </cell>
          <cell r="T197" t="str">
            <v>116x58x125</v>
          </cell>
          <cell r="U197">
            <v>4260346874659</v>
          </cell>
          <cell r="V197" t="str">
            <v>-</v>
          </cell>
          <cell r="W197" t="str">
            <v>-</v>
          </cell>
          <cell r="X197">
            <v>20</v>
          </cell>
        </row>
        <row r="198">
          <cell r="D198" t="str">
            <v>MLP-YJ-25274</v>
          </cell>
          <cell r="E198">
            <v>25</v>
          </cell>
          <cell r="F198">
            <v>125</v>
          </cell>
          <cell r="G198">
            <v>4100</v>
          </cell>
          <cell r="H198" t="str">
            <v>E27</v>
          </cell>
          <cell r="I198">
            <v>1650</v>
          </cell>
          <cell r="J198" t="str">
            <v>T2</v>
          </cell>
          <cell r="K198">
            <v>210</v>
          </cell>
          <cell r="L198" t="str">
            <v>40/60</v>
          </cell>
          <cell r="M198" t="str">
            <v>220/240V</v>
          </cell>
          <cell r="N198">
            <v>12000</v>
          </cell>
          <cell r="O198" t="str">
            <v>А</v>
          </cell>
          <cell r="P198">
            <v>2</v>
          </cell>
          <cell r="Q198">
            <v>54</v>
          </cell>
          <cell r="R198">
            <v>116</v>
          </cell>
          <cell r="S198">
            <v>0.075</v>
          </cell>
          <cell r="T198" t="str">
            <v>116x58x125</v>
          </cell>
          <cell r="U198">
            <v>4260346874666</v>
          </cell>
          <cell r="V198" t="str">
            <v>-</v>
          </cell>
          <cell r="W198" t="str">
            <v>-</v>
          </cell>
          <cell r="X198">
            <v>20</v>
          </cell>
        </row>
        <row r="199">
          <cell r="D199" t="str">
            <v>MLP-ES-10142</v>
          </cell>
          <cell r="E199">
            <v>10</v>
          </cell>
          <cell r="F199">
            <v>50</v>
          </cell>
          <cell r="G199">
            <v>2700</v>
          </cell>
          <cell r="H199" t="str">
            <v>Е14</v>
          </cell>
          <cell r="I199">
            <v>650</v>
          </cell>
          <cell r="J199" t="str">
            <v>T2</v>
          </cell>
          <cell r="K199">
            <v>100</v>
          </cell>
          <cell r="L199" t="str">
            <v>40/60</v>
          </cell>
          <cell r="M199" t="str">
            <v>180/240</v>
          </cell>
          <cell r="N199">
            <v>12000</v>
          </cell>
          <cell r="O199" t="str">
            <v>А</v>
          </cell>
          <cell r="P199">
            <v>2</v>
          </cell>
          <cell r="Q199">
            <v>42</v>
          </cell>
          <cell r="R199">
            <v>96</v>
          </cell>
          <cell r="S199">
            <v>0.04</v>
          </cell>
          <cell r="T199" t="str">
            <v>45x45x115</v>
          </cell>
          <cell r="U199">
            <v>4260346874673</v>
          </cell>
          <cell r="V199" t="str">
            <v>-</v>
          </cell>
          <cell r="W199" t="str">
            <v>-</v>
          </cell>
          <cell r="X199">
            <v>30</v>
          </cell>
        </row>
        <row r="200">
          <cell r="D200" t="str">
            <v>MLP-ES-10144</v>
          </cell>
          <cell r="E200">
            <v>19</v>
          </cell>
          <cell r="F200">
            <v>95</v>
          </cell>
          <cell r="G200">
            <v>4100</v>
          </cell>
          <cell r="H200" t="str">
            <v>Е14</v>
          </cell>
          <cell r="I200">
            <v>650</v>
          </cell>
          <cell r="J200" t="str">
            <v>T2</v>
          </cell>
          <cell r="K200">
            <v>100</v>
          </cell>
          <cell r="L200" t="str">
            <v>40/60</v>
          </cell>
          <cell r="M200" t="str">
            <v>180/240</v>
          </cell>
          <cell r="N200">
            <v>12000</v>
          </cell>
          <cell r="O200" t="str">
            <v>А</v>
          </cell>
          <cell r="P200">
            <v>2</v>
          </cell>
          <cell r="Q200">
            <v>42</v>
          </cell>
          <cell r="R200">
            <v>96</v>
          </cell>
          <cell r="S200">
            <v>0.04</v>
          </cell>
          <cell r="T200" t="str">
            <v>45x45x115</v>
          </cell>
          <cell r="U200">
            <v>4260346874680</v>
          </cell>
          <cell r="V200" t="str">
            <v>-</v>
          </cell>
          <cell r="W200" t="str">
            <v>-</v>
          </cell>
          <cell r="X200">
            <v>30</v>
          </cell>
        </row>
        <row r="201">
          <cell r="D201" t="str">
            <v>MLP-ES-10272</v>
          </cell>
          <cell r="E201">
            <v>10</v>
          </cell>
          <cell r="F201">
            <v>50</v>
          </cell>
          <cell r="G201">
            <v>2700</v>
          </cell>
          <cell r="H201" t="str">
            <v>Е27</v>
          </cell>
          <cell r="I201">
            <v>650</v>
          </cell>
          <cell r="J201" t="str">
            <v>T2</v>
          </cell>
          <cell r="K201">
            <v>100</v>
          </cell>
          <cell r="L201" t="str">
            <v>40/60</v>
          </cell>
          <cell r="M201" t="str">
            <v>180/240</v>
          </cell>
          <cell r="N201">
            <v>12000</v>
          </cell>
          <cell r="O201" t="str">
            <v>А</v>
          </cell>
          <cell r="P201">
            <v>2</v>
          </cell>
          <cell r="Q201">
            <v>42</v>
          </cell>
          <cell r="R201">
            <v>96</v>
          </cell>
          <cell r="S201">
            <v>0.04</v>
          </cell>
          <cell r="T201" t="str">
            <v>45x45x115</v>
          </cell>
          <cell r="U201">
            <v>4260346874697</v>
          </cell>
          <cell r="V201" t="str">
            <v>-</v>
          </cell>
          <cell r="W201" t="str">
            <v>-</v>
          </cell>
          <cell r="X201">
            <v>30</v>
          </cell>
        </row>
        <row r="202">
          <cell r="D202" t="str">
            <v>MLP-ES-10274</v>
          </cell>
          <cell r="E202">
            <v>10</v>
          </cell>
          <cell r="F202">
            <v>50</v>
          </cell>
          <cell r="G202">
            <v>4100</v>
          </cell>
          <cell r="H202" t="str">
            <v>Е27</v>
          </cell>
          <cell r="I202">
            <v>650</v>
          </cell>
          <cell r="J202" t="str">
            <v>T2</v>
          </cell>
          <cell r="K202">
            <v>100</v>
          </cell>
          <cell r="L202" t="str">
            <v>40/60</v>
          </cell>
          <cell r="M202" t="str">
            <v>180/240</v>
          </cell>
          <cell r="N202">
            <v>12000</v>
          </cell>
          <cell r="O202" t="str">
            <v>А</v>
          </cell>
          <cell r="P202">
            <v>2</v>
          </cell>
          <cell r="Q202">
            <v>42</v>
          </cell>
          <cell r="R202">
            <v>96</v>
          </cell>
          <cell r="S202">
            <v>0.04</v>
          </cell>
          <cell r="T202" t="str">
            <v>45x45x115</v>
          </cell>
          <cell r="U202">
            <v>4260346874703</v>
          </cell>
          <cell r="V202" t="str">
            <v>-</v>
          </cell>
          <cell r="W202" t="str">
            <v>-</v>
          </cell>
          <cell r="X202">
            <v>30</v>
          </cell>
        </row>
        <row r="203">
          <cell r="D203" t="str">
            <v>MLP-ES-15142</v>
          </cell>
          <cell r="E203">
            <v>15</v>
          </cell>
          <cell r="F203">
            <v>75</v>
          </cell>
          <cell r="G203">
            <v>2700</v>
          </cell>
          <cell r="H203" t="str">
            <v>Е14</v>
          </cell>
          <cell r="I203">
            <v>900</v>
          </cell>
          <cell r="J203" t="str">
            <v>T2</v>
          </cell>
          <cell r="K203">
            <v>130</v>
          </cell>
          <cell r="L203" t="str">
            <v>40/60</v>
          </cell>
          <cell r="M203" t="str">
            <v>180/240</v>
          </cell>
          <cell r="N203">
            <v>12000</v>
          </cell>
          <cell r="O203" t="str">
            <v>А</v>
          </cell>
          <cell r="P203">
            <v>2</v>
          </cell>
          <cell r="Q203">
            <v>42</v>
          </cell>
          <cell r="R203">
            <v>105</v>
          </cell>
          <cell r="S203">
            <v>0</v>
          </cell>
          <cell r="T203" t="str">
            <v>45x45x120</v>
          </cell>
          <cell r="U203">
            <v>4260346874710</v>
          </cell>
          <cell r="V203" t="str">
            <v>-</v>
          </cell>
          <cell r="W203" t="str">
            <v>-</v>
          </cell>
          <cell r="X203">
            <v>30</v>
          </cell>
        </row>
        <row r="204">
          <cell r="D204" t="str">
            <v>MLP-ES-15144</v>
          </cell>
          <cell r="E204">
            <v>15</v>
          </cell>
          <cell r="F204">
            <v>75</v>
          </cell>
          <cell r="G204">
            <v>4100</v>
          </cell>
          <cell r="H204" t="str">
            <v>Е14</v>
          </cell>
          <cell r="I204">
            <v>900</v>
          </cell>
          <cell r="J204" t="str">
            <v>T2</v>
          </cell>
          <cell r="K204">
            <v>130</v>
          </cell>
          <cell r="L204" t="str">
            <v>40/60</v>
          </cell>
          <cell r="M204" t="str">
            <v>180/240</v>
          </cell>
          <cell r="N204">
            <v>12000</v>
          </cell>
          <cell r="O204" t="str">
            <v>А</v>
          </cell>
          <cell r="P204">
            <v>2</v>
          </cell>
          <cell r="Q204">
            <v>42</v>
          </cell>
          <cell r="R204">
            <v>105</v>
          </cell>
          <cell r="S204">
            <v>0.045</v>
          </cell>
          <cell r="T204" t="str">
            <v>45x45x120</v>
          </cell>
          <cell r="U204">
            <v>4260346874727</v>
          </cell>
          <cell r="V204" t="str">
            <v>-</v>
          </cell>
          <cell r="W204" t="str">
            <v>-</v>
          </cell>
          <cell r="X204">
            <v>30</v>
          </cell>
        </row>
        <row r="205">
          <cell r="D205" t="str">
            <v>MLP-ES-15272</v>
          </cell>
          <cell r="E205">
            <v>15</v>
          </cell>
          <cell r="F205">
            <v>75</v>
          </cell>
          <cell r="G205">
            <v>2700</v>
          </cell>
          <cell r="H205" t="str">
            <v>Е27</v>
          </cell>
          <cell r="I205">
            <v>900</v>
          </cell>
          <cell r="J205" t="str">
            <v>T2</v>
          </cell>
          <cell r="K205">
            <v>130</v>
          </cell>
          <cell r="L205" t="str">
            <v>40/60</v>
          </cell>
          <cell r="M205" t="str">
            <v>180/240</v>
          </cell>
          <cell r="N205">
            <v>12000</v>
          </cell>
          <cell r="O205" t="str">
            <v>А</v>
          </cell>
          <cell r="P205">
            <v>2</v>
          </cell>
          <cell r="Q205">
            <v>42</v>
          </cell>
          <cell r="R205">
            <v>105</v>
          </cell>
          <cell r="S205">
            <v>0.045</v>
          </cell>
          <cell r="T205" t="str">
            <v>45x45x120</v>
          </cell>
          <cell r="U205">
            <v>4260346874734</v>
          </cell>
          <cell r="V205" t="str">
            <v>-</v>
          </cell>
          <cell r="W205" t="str">
            <v>-</v>
          </cell>
          <cell r="X205">
            <v>30</v>
          </cell>
        </row>
        <row r="206">
          <cell r="D206" t="str">
            <v>MLP-ES-15274</v>
          </cell>
          <cell r="E206">
            <v>15</v>
          </cell>
          <cell r="F206">
            <v>75</v>
          </cell>
          <cell r="G206">
            <v>4100</v>
          </cell>
          <cell r="H206" t="str">
            <v>Е27</v>
          </cell>
          <cell r="I206">
            <v>900</v>
          </cell>
          <cell r="J206" t="str">
            <v>T2</v>
          </cell>
          <cell r="K206">
            <v>130</v>
          </cell>
          <cell r="L206" t="str">
            <v>40/60</v>
          </cell>
          <cell r="M206" t="str">
            <v>180/240</v>
          </cell>
          <cell r="N206">
            <v>12000</v>
          </cell>
          <cell r="O206" t="str">
            <v>А</v>
          </cell>
          <cell r="P206">
            <v>2</v>
          </cell>
          <cell r="Q206">
            <v>42</v>
          </cell>
          <cell r="R206">
            <v>105</v>
          </cell>
          <cell r="S206">
            <v>0.45</v>
          </cell>
          <cell r="T206" t="str">
            <v>45x45x120</v>
          </cell>
          <cell r="U206">
            <v>4260346874741</v>
          </cell>
          <cell r="V206" t="str">
            <v>-</v>
          </cell>
          <cell r="W206" t="str">
            <v>-</v>
          </cell>
          <cell r="X206">
            <v>30</v>
          </cell>
        </row>
        <row r="207">
          <cell r="D207" t="str">
            <v>MLP-ES-20272</v>
          </cell>
          <cell r="E207">
            <v>20</v>
          </cell>
          <cell r="F207">
            <v>100</v>
          </cell>
          <cell r="G207">
            <v>2700</v>
          </cell>
          <cell r="H207" t="str">
            <v>Е27</v>
          </cell>
          <cell r="I207">
            <v>1350</v>
          </cell>
          <cell r="J207" t="str">
            <v>T2</v>
          </cell>
          <cell r="K207">
            <v>180</v>
          </cell>
          <cell r="L207" t="str">
            <v>40/60</v>
          </cell>
          <cell r="M207" t="str">
            <v>180/240</v>
          </cell>
          <cell r="N207">
            <v>12000</v>
          </cell>
          <cell r="O207" t="str">
            <v>А</v>
          </cell>
          <cell r="P207">
            <v>2</v>
          </cell>
          <cell r="Q207">
            <v>54</v>
          </cell>
          <cell r="R207">
            <v>108</v>
          </cell>
          <cell r="S207">
            <v>0</v>
          </cell>
          <cell r="T207" t="str">
            <v>116x58x125</v>
          </cell>
          <cell r="U207">
            <v>4260346874758</v>
          </cell>
          <cell r="V207" t="str">
            <v>-</v>
          </cell>
          <cell r="W207" t="str">
            <v>-</v>
          </cell>
          <cell r="X207">
            <v>20</v>
          </cell>
        </row>
        <row r="208">
          <cell r="D208" t="str">
            <v>MLP-ES-20274</v>
          </cell>
          <cell r="E208">
            <v>20</v>
          </cell>
          <cell r="F208">
            <v>100</v>
          </cell>
          <cell r="G208">
            <v>4100</v>
          </cell>
          <cell r="H208" t="str">
            <v>Е27</v>
          </cell>
          <cell r="I208">
            <v>1350</v>
          </cell>
          <cell r="J208" t="str">
            <v>T2</v>
          </cell>
          <cell r="K208">
            <v>180</v>
          </cell>
          <cell r="L208" t="str">
            <v>40/60</v>
          </cell>
          <cell r="M208" t="str">
            <v>180/240</v>
          </cell>
          <cell r="N208">
            <v>12000</v>
          </cell>
          <cell r="O208" t="str">
            <v>А</v>
          </cell>
          <cell r="P208">
            <v>2</v>
          </cell>
          <cell r="Q208">
            <v>54</v>
          </cell>
          <cell r="R208">
            <v>108</v>
          </cell>
          <cell r="S208">
            <v>0.07</v>
          </cell>
          <cell r="T208" t="str">
            <v>116x58x125</v>
          </cell>
          <cell r="U208">
            <v>4260346874765</v>
          </cell>
          <cell r="V208" t="str">
            <v>-</v>
          </cell>
          <cell r="W208" t="str">
            <v>-</v>
          </cell>
          <cell r="X208">
            <v>20</v>
          </cell>
        </row>
        <row r="209">
          <cell r="D209" t="str">
            <v>MLP-LN-20142</v>
          </cell>
          <cell r="E209">
            <v>20</v>
          </cell>
          <cell r="F209">
            <v>100</v>
          </cell>
          <cell r="G209">
            <v>2700</v>
          </cell>
          <cell r="H209" t="str">
            <v>E14</v>
          </cell>
          <cell r="I209">
            <v>1250</v>
          </cell>
          <cell r="J209" t="str">
            <v>T2</v>
          </cell>
          <cell r="K209">
            <v>145</v>
          </cell>
          <cell r="L209" t="str">
            <v>40/60</v>
          </cell>
          <cell r="M209" t="str">
            <v>220/240V</v>
          </cell>
          <cell r="N209">
            <v>12000</v>
          </cell>
          <cell r="O209" t="str">
            <v>А</v>
          </cell>
          <cell r="P209">
            <v>2</v>
          </cell>
          <cell r="Q209">
            <v>44</v>
          </cell>
          <cell r="R209">
            <v>112</v>
          </cell>
          <cell r="S209">
            <v>0.07</v>
          </cell>
          <cell r="T209" t="str">
            <v>90x130x45</v>
          </cell>
          <cell r="U209">
            <v>4260346876196</v>
          </cell>
          <cell r="V209">
            <v>15</v>
          </cell>
          <cell r="W209" t="str">
            <v>-</v>
          </cell>
          <cell r="X209">
            <v>30</v>
          </cell>
        </row>
        <row r="210">
          <cell r="D210" t="str">
            <v>MLP-LN-20144</v>
          </cell>
          <cell r="E210">
            <v>20</v>
          </cell>
          <cell r="F210">
            <v>100</v>
          </cell>
          <cell r="G210">
            <v>4100</v>
          </cell>
          <cell r="H210" t="str">
            <v>E14</v>
          </cell>
          <cell r="I210">
            <v>1250</v>
          </cell>
          <cell r="J210" t="str">
            <v>T2</v>
          </cell>
          <cell r="K210">
            <v>145</v>
          </cell>
          <cell r="L210" t="str">
            <v>40/60</v>
          </cell>
          <cell r="M210" t="str">
            <v>220/240V</v>
          </cell>
          <cell r="N210">
            <v>12000</v>
          </cell>
          <cell r="O210" t="str">
            <v>А</v>
          </cell>
          <cell r="P210">
            <v>2</v>
          </cell>
          <cell r="Q210">
            <v>44</v>
          </cell>
          <cell r="R210">
            <v>112</v>
          </cell>
          <cell r="S210">
            <v>0.07</v>
          </cell>
          <cell r="T210" t="str">
            <v>90x130x45</v>
          </cell>
          <cell r="U210">
            <v>4260346876202</v>
          </cell>
          <cell r="V210">
            <v>15</v>
          </cell>
          <cell r="W210" t="str">
            <v>-</v>
          </cell>
          <cell r="X210">
            <v>30</v>
          </cell>
        </row>
        <row r="211">
          <cell r="D211" t="str">
            <v>MLP-LN-20272</v>
          </cell>
          <cell r="E211">
            <v>20</v>
          </cell>
          <cell r="F211">
            <v>100</v>
          </cell>
          <cell r="G211">
            <v>2700</v>
          </cell>
          <cell r="H211" t="str">
            <v>E27</v>
          </cell>
          <cell r="I211">
            <v>1250</v>
          </cell>
          <cell r="J211" t="str">
            <v>T2</v>
          </cell>
          <cell r="K211">
            <v>145</v>
          </cell>
          <cell r="L211" t="str">
            <v>40/60</v>
          </cell>
          <cell r="M211" t="str">
            <v>220/240V</v>
          </cell>
          <cell r="N211">
            <v>12000</v>
          </cell>
          <cell r="O211" t="str">
            <v>А</v>
          </cell>
          <cell r="P211">
            <v>2</v>
          </cell>
          <cell r="Q211">
            <v>44</v>
          </cell>
          <cell r="R211">
            <v>112</v>
          </cell>
          <cell r="S211">
            <v>0.07</v>
          </cell>
          <cell r="T211" t="str">
            <v>90x130x45</v>
          </cell>
          <cell r="U211">
            <v>4260346876219</v>
          </cell>
          <cell r="V211">
            <v>15</v>
          </cell>
          <cell r="W211" t="str">
            <v>-</v>
          </cell>
          <cell r="X211">
            <v>30</v>
          </cell>
        </row>
        <row r="212">
          <cell r="D212" t="str">
            <v>MLP-LN-20274</v>
          </cell>
          <cell r="E212">
            <v>20</v>
          </cell>
          <cell r="F212">
            <v>100</v>
          </cell>
          <cell r="G212">
            <v>4100</v>
          </cell>
          <cell r="H212" t="str">
            <v>E27</v>
          </cell>
          <cell r="I212">
            <v>1250</v>
          </cell>
          <cell r="J212" t="str">
            <v>T2</v>
          </cell>
          <cell r="K212">
            <v>145</v>
          </cell>
          <cell r="L212" t="str">
            <v>40/60</v>
          </cell>
          <cell r="M212" t="str">
            <v>220/240V</v>
          </cell>
          <cell r="N212">
            <v>12000</v>
          </cell>
          <cell r="O212" t="str">
            <v>А</v>
          </cell>
          <cell r="P212">
            <v>2</v>
          </cell>
          <cell r="Q212">
            <v>44</v>
          </cell>
          <cell r="R212">
            <v>112</v>
          </cell>
          <cell r="S212">
            <v>0.07</v>
          </cell>
          <cell r="T212" t="str">
            <v>90x130x45</v>
          </cell>
          <cell r="U212">
            <v>4260346876226</v>
          </cell>
          <cell r="V212">
            <v>15</v>
          </cell>
          <cell r="W212" t="str">
            <v>-</v>
          </cell>
          <cell r="X212">
            <v>30</v>
          </cell>
        </row>
        <row r="213">
          <cell r="D213" t="str">
            <v>Артикул</v>
          </cell>
          <cell r="E213" t="str">
            <v>Мощность (W)</v>
          </cell>
          <cell r="F213" t="str">
            <v>Мощность ЛОН, W</v>
          </cell>
          <cell r="G213" t="str">
            <v> Цветовая температура, (К)</v>
          </cell>
          <cell r="H213" t="str">
            <v>Тип цоколя</v>
          </cell>
          <cell r="I213" t="str">
            <v>Световой поток, Lm</v>
          </cell>
          <cell r="J213" t="str">
            <v>-</v>
          </cell>
          <cell r="K213" t="str">
            <v>Сила тока, (mA)</v>
          </cell>
          <cell r="L213" t="str">
            <v>Частота (Hz)</v>
          </cell>
          <cell r="M213" t="str">
            <v>Напряжение, V</v>
          </cell>
          <cell r="N213" t="str">
            <v>Ресурс использования, часов</v>
          </cell>
          <cell r="O213" t="str">
            <v>Класс энергосбережения</v>
          </cell>
          <cell r="P213" t="str">
            <v>Гарантия, лет</v>
          </cell>
          <cell r="Q213" t="str">
            <v>Диаметр лампы, мм</v>
          </cell>
          <cell r="R213" t="str">
            <v>Высота лампы, мм</v>
          </cell>
          <cell r="S213" t="str">
            <v>Вес лампы, кг</v>
          </cell>
          <cell r="T213" t="str">
            <v>Размер инд. упаковки, мм</v>
          </cell>
          <cell r="U213" t="str">
            <v>Ш/к инд. упаковки</v>
          </cell>
          <cell r="V213" t="str">
            <v>Количество ламп в блочке, шт</v>
          </cell>
          <cell r="W213" t="str">
            <v>Ш/к блочка</v>
          </cell>
          <cell r="X213" t="str">
            <v>Кол-во ламп в ящ, шт</v>
          </cell>
        </row>
        <row r="216">
          <cell r="D216" t="str">
            <v>SG-MR11/20/12</v>
          </cell>
          <cell r="E216">
            <v>20</v>
          </cell>
          <cell r="F216" t="str">
            <v>-</v>
          </cell>
          <cell r="G216" t="str">
            <v>-</v>
          </cell>
          <cell r="H216" t="str">
            <v>GU4</v>
          </cell>
          <cell r="I216">
            <v>140</v>
          </cell>
          <cell r="J216" t="str">
            <v>-</v>
          </cell>
          <cell r="K216" t="str">
            <v>-</v>
          </cell>
          <cell r="L216" t="str">
            <v>40/60</v>
          </cell>
          <cell r="M216" t="str">
            <v>12V</v>
          </cell>
          <cell r="N216">
            <v>2000</v>
          </cell>
          <cell r="O216" t="str">
            <v>-</v>
          </cell>
          <cell r="P216" t="str">
            <v>-</v>
          </cell>
          <cell r="Q216">
            <v>34</v>
          </cell>
          <cell r="R216">
            <v>36</v>
          </cell>
          <cell r="S216">
            <v>0.012</v>
          </cell>
          <cell r="T216" t="str">
            <v>40*40*40</v>
          </cell>
          <cell r="U216">
            <v>4260232675193</v>
          </cell>
          <cell r="V216">
            <v>50</v>
          </cell>
          <cell r="W216">
            <v>4260232676855</v>
          </cell>
          <cell r="X216">
            <v>50</v>
          </cell>
        </row>
        <row r="217">
          <cell r="D217" t="str">
            <v>SG-MR11/35/12</v>
          </cell>
          <cell r="E217">
            <v>35</v>
          </cell>
          <cell r="F217" t="str">
            <v>-</v>
          </cell>
          <cell r="G217" t="str">
            <v>-</v>
          </cell>
          <cell r="H217" t="str">
            <v>GU4</v>
          </cell>
          <cell r="I217">
            <v>235</v>
          </cell>
          <cell r="J217" t="str">
            <v>-</v>
          </cell>
          <cell r="K217" t="str">
            <v>-</v>
          </cell>
          <cell r="L217" t="str">
            <v>40/60</v>
          </cell>
          <cell r="M217" t="str">
            <v>12V</v>
          </cell>
          <cell r="N217">
            <v>2000</v>
          </cell>
          <cell r="O217" t="str">
            <v>-</v>
          </cell>
          <cell r="P217" t="str">
            <v>-</v>
          </cell>
          <cell r="Q217">
            <v>34</v>
          </cell>
          <cell r="R217">
            <v>36</v>
          </cell>
          <cell r="S217">
            <v>0.012</v>
          </cell>
          <cell r="T217" t="str">
            <v>40*40*40</v>
          </cell>
          <cell r="U217">
            <v>4260232675209</v>
          </cell>
          <cell r="V217">
            <v>50</v>
          </cell>
          <cell r="W217">
            <v>4260232676862</v>
          </cell>
          <cell r="X217">
            <v>50</v>
          </cell>
        </row>
        <row r="218">
          <cell r="D218" t="str">
            <v>SG-02016</v>
          </cell>
          <cell r="E218">
            <v>20</v>
          </cell>
          <cell r="F218" t="str">
            <v>-</v>
          </cell>
          <cell r="G218" t="str">
            <v>-</v>
          </cell>
          <cell r="H218" t="str">
            <v>GU5.3</v>
          </cell>
          <cell r="I218">
            <v>135</v>
          </cell>
          <cell r="J218" t="str">
            <v>-</v>
          </cell>
          <cell r="K218" t="str">
            <v>-</v>
          </cell>
          <cell r="L218" t="str">
            <v>40/60</v>
          </cell>
          <cell r="M218" t="str">
            <v>12V</v>
          </cell>
          <cell r="N218">
            <v>2000</v>
          </cell>
          <cell r="O218" t="str">
            <v>-</v>
          </cell>
          <cell r="P218" t="str">
            <v>-</v>
          </cell>
          <cell r="Q218">
            <v>50</v>
          </cell>
          <cell r="R218">
            <v>44</v>
          </cell>
          <cell r="S218">
            <v>0.032</v>
          </cell>
          <cell r="T218" t="str">
            <v>45*45*50</v>
          </cell>
          <cell r="U218">
            <v>4260232670730</v>
          </cell>
          <cell r="V218">
            <v>50</v>
          </cell>
          <cell r="W218">
            <v>4260232672062</v>
          </cell>
          <cell r="X218">
            <v>200</v>
          </cell>
        </row>
        <row r="219">
          <cell r="D219" t="str">
            <v>SG-03516</v>
          </cell>
          <cell r="E219">
            <v>35</v>
          </cell>
          <cell r="F219" t="str">
            <v>-</v>
          </cell>
          <cell r="G219" t="str">
            <v>-</v>
          </cell>
          <cell r="H219" t="str">
            <v>GU5.3</v>
          </cell>
          <cell r="I219">
            <v>120</v>
          </cell>
          <cell r="J219" t="str">
            <v>-</v>
          </cell>
          <cell r="K219" t="str">
            <v>-</v>
          </cell>
          <cell r="L219" t="str">
            <v>40/60</v>
          </cell>
          <cell r="M219" t="str">
            <v>12V</v>
          </cell>
          <cell r="N219">
            <v>2000</v>
          </cell>
          <cell r="O219" t="str">
            <v>-</v>
          </cell>
          <cell r="P219" t="str">
            <v>-</v>
          </cell>
          <cell r="Q219">
            <v>50</v>
          </cell>
          <cell r="R219">
            <v>44</v>
          </cell>
          <cell r="S219">
            <v>0.032</v>
          </cell>
          <cell r="T219" t="str">
            <v>45*45*50</v>
          </cell>
          <cell r="U219">
            <v>4260232670747</v>
          </cell>
          <cell r="V219">
            <v>50</v>
          </cell>
          <cell r="W219">
            <v>4260232672079</v>
          </cell>
          <cell r="X219">
            <v>200</v>
          </cell>
        </row>
        <row r="220">
          <cell r="D220" t="str">
            <v>SG-05016</v>
          </cell>
          <cell r="E220">
            <v>50</v>
          </cell>
          <cell r="F220" t="str">
            <v>-</v>
          </cell>
          <cell r="G220" t="str">
            <v>-</v>
          </cell>
          <cell r="H220" t="str">
            <v>GU5.3</v>
          </cell>
          <cell r="I220">
            <v>390</v>
          </cell>
          <cell r="J220" t="str">
            <v>-</v>
          </cell>
          <cell r="K220" t="str">
            <v>-</v>
          </cell>
          <cell r="L220" t="str">
            <v>40/60</v>
          </cell>
          <cell r="M220" t="str">
            <v>12V</v>
          </cell>
          <cell r="N220">
            <v>2000</v>
          </cell>
          <cell r="O220" t="str">
            <v>-</v>
          </cell>
          <cell r="P220" t="str">
            <v>-</v>
          </cell>
          <cell r="Q220">
            <v>50</v>
          </cell>
          <cell r="R220">
            <v>44</v>
          </cell>
          <cell r="S220">
            <v>0.032</v>
          </cell>
          <cell r="T220" t="str">
            <v>45*45*50</v>
          </cell>
          <cell r="U220">
            <v>4260232670754</v>
          </cell>
          <cell r="V220">
            <v>50</v>
          </cell>
          <cell r="W220">
            <v>4260232672086</v>
          </cell>
          <cell r="X220">
            <v>200</v>
          </cell>
        </row>
        <row r="222">
          <cell r="D222" t="str">
            <v>SG-MR11/20/230</v>
          </cell>
          <cell r="E222">
            <v>20</v>
          </cell>
          <cell r="F222">
            <v>30</v>
          </cell>
          <cell r="G222" t="str">
            <v>-</v>
          </cell>
          <cell r="H222" t="str">
            <v>G4</v>
          </cell>
          <cell r="I222">
            <v>140</v>
          </cell>
          <cell r="J222" t="str">
            <v>-</v>
          </cell>
          <cell r="K222" t="str">
            <v>-</v>
          </cell>
          <cell r="L222" t="str">
            <v>40/60</v>
          </cell>
          <cell r="M222" t="str">
            <v>230V</v>
          </cell>
          <cell r="N222">
            <v>2000</v>
          </cell>
          <cell r="O222" t="str">
            <v>-</v>
          </cell>
          <cell r="P222" t="str">
            <v>-</v>
          </cell>
          <cell r="Q222">
            <v>34</v>
          </cell>
          <cell r="R222">
            <v>36</v>
          </cell>
          <cell r="S222">
            <v>0.02</v>
          </cell>
          <cell r="T222" t="str">
            <v>40*40*40</v>
          </cell>
          <cell r="U222">
            <v>4260232679269</v>
          </cell>
          <cell r="V222">
            <v>50</v>
          </cell>
          <cell r="W222">
            <v>4260346870149</v>
          </cell>
          <cell r="X222">
            <v>50</v>
          </cell>
        </row>
        <row r="223">
          <cell r="D223" t="str">
            <v>SG-MR11/35/230</v>
          </cell>
          <cell r="E223">
            <v>35</v>
          </cell>
          <cell r="F223">
            <v>55</v>
          </cell>
          <cell r="G223" t="str">
            <v>-</v>
          </cell>
          <cell r="H223" t="str">
            <v>G4</v>
          </cell>
          <cell r="I223">
            <v>250</v>
          </cell>
          <cell r="J223" t="str">
            <v>-</v>
          </cell>
          <cell r="K223" t="str">
            <v>-</v>
          </cell>
          <cell r="L223" t="str">
            <v>40/60</v>
          </cell>
          <cell r="M223" t="str">
            <v>230V</v>
          </cell>
          <cell r="N223">
            <v>2000</v>
          </cell>
          <cell r="O223" t="str">
            <v>-</v>
          </cell>
          <cell r="P223" t="str">
            <v>-</v>
          </cell>
          <cell r="Q223">
            <v>34</v>
          </cell>
          <cell r="R223">
            <v>36</v>
          </cell>
          <cell r="S223">
            <v>0.02</v>
          </cell>
          <cell r="T223" t="str">
            <v>40*40*40</v>
          </cell>
          <cell r="U223">
            <v>4260346871191</v>
          </cell>
          <cell r="V223">
            <v>50</v>
          </cell>
          <cell r="W223">
            <v>4260346870132</v>
          </cell>
          <cell r="X223">
            <v>50</v>
          </cell>
        </row>
        <row r="224">
          <cell r="D224" t="str">
            <v>SG-20162</v>
          </cell>
          <cell r="E224">
            <v>20</v>
          </cell>
          <cell r="F224" t="str">
            <v>-</v>
          </cell>
          <cell r="G224" t="str">
            <v>-</v>
          </cell>
          <cell r="H224" t="str">
            <v>GU5.3</v>
          </cell>
          <cell r="I224">
            <v>238</v>
          </cell>
          <cell r="J224" t="str">
            <v>-</v>
          </cell>
          <cell r="K224" t="str">
            <v>-</v>
          </cell>
          <cell r="L224" t="str">
            <v>40/60</v>
          </cell>
          <cell r="M224" t="str">
            <v>230V</v>
          </cell>
          <cell r="N224">
            <v>2000</v>
          </cell>
          <cell r="O224" t="str">
            <v>-</v>
          </cell>
          <cell r="P224" t="str">
            <v>-</v>
          </cell>
          <cell r="Q224">
            <v>50</v>
          </cell>
          <cell r="R224">
            <v>48</v>
          </cell>
          <cell r="S224">
            <v>0.032</v>
          </cell>
          <cell r="T224" t="str">
            <v>45*45*50</v>
          </cell>
          <cell r="U224">
            <v>4260232670761</v>
          </cell>
          <cell r="V224">
            <v>50</v>
          </cell>
          <cell r="W224">
            <v>4260232672093</v>
          </cell>
          <cell r="X224">
            <v>200</v>
          </cell>
        </row>
        <row r="225">
          <cell r="D225" t="str">
            <v>SG-35162</v>
          </cell>
          <cell r="E225">
            <v>35</v>
          </cell>
          <cell r="F225" t="str">
            <v>-</v>
          </cell>
          <cell r="G225" t="str">
            <v>-</v>
          </cell>
          <cell r="H225" t="str">
            <v>GU5.3</v>
          </cell>
          <cell r="I225">
            <v>665</v>
          </cell>
          <cell r="J225" t="str">
            <v>-</v>
          </cell>
          <cell r="K225" t="str">
            <v>-</v>
          </cell>
          <cell r="L225" t="str">
            <v>40/60</v>
          </cell>
          <cell r="M225" t="str">
            <v>230V</v>
          </cell>
          <cell r="N225">
            <v>2000</v>
          </cell>
          <cell r="O225" t="str">
            <v>-</v>
          </cell>
          <cell r="P225" t="str">
            <v>-</v>
          </cell>
          <cell r="Q225">
            <v>50</v>
          </cell>
          <cell r="R225">
            <v>48</v>
          </cell>
          <cell r="S225">
            <v>0.032</v>
          </cell>
          <cell r="T225" t="str">
            <v>45*45*50</v>
          </cell>
          <cell r="U225">
            <v>4260232670778</v>
          </cell>
          <cell r="V225">
            <v>50</v>
          </cell>
          <cell r="W225">
            <v>4260232672109</v>
          </cell>
          <cell r="X225">
            <v>200</v>
          </cell>
        </row>
        <row r="226">
          <cell r="D226" t="str">
            <v>SG-50162</v>
          </cell>
          <cell r="E226">
            <v>50</v>
          </cell>
          <cell r="F226" t="str">
            <v>-</v>
          </cell>
          <cell r="G226" t="str">
            <v>-</v>
          </cell>
          <cell r="H226" t="str">
            <v>GU5.3</v>
          </cell>
          <cell r="I226">
            <v>450</v>
          </cell>
          <cell r="J226" t="str">
            <v>-</v>
          </cell>
          <cell r="K226" t="str">
            <v>-</v>
          </cell>
          <cell r="L226" t="str">
            <v>40/60</v>
          </cell>
          <cell r="M226" t="str">
            <v>230V</v>
          </cell>
          <cell r="N226">
            <v>2000</v>
          </cell>
          <cell r="O226" t="str">
            <v>-</v>
          </cell>
          <cell r="P226" t="str">
            <v>-</v>
          </cell>
          <cell r="Q226">
            <v>50</v>
          </cell>
          <cell r="R226">
            <v>48</v>
          </cell>
          <cell r="S226">
            <v>0.032</v>
          </cell>
          <cell r="T226" t="str">
            <v>45*45*50</v>
          </cell>
          <cell r="U226">
            <v>4260232670785</v>
          </cell>
          <cell r="V226">
            <v>50</v>
          </cell>
          <cell r="W226">
            <v>4260232672116</v>
          </cell>
          <cell r="X226">
            <v>200</v>
          </cell>
        </row>
        <row r="227">
          <cell r="D227" t="str">
            <v>SG-MR16/75/220</v>
          </cell>
          <cell r="E227">
            <v>75</v>
          </cell>
          <cell r="F227" t="str">
            <v>-</v>
          </cell>
          <cell r="G227" t="str">
            <v>-</v>
          </cell>
          <cell r="H227" t="str">
            <v>GU 5.3</v>
          </cell>
          <cell r="I227">
            <v>910</v>
          </cell>
          <cell r="J227" t="str">
            <v>-</v>
          </cell>
          <cell r="K227" t="str">
            <v>-</v>
          </cell>
          <cell r="L227" t="str">
            <v>40/60</v>
          </cell>
          <cell r="M227" t="str">
            <v>220V</v>
          </cell>
          <cell r="N227">
            <v>2000</v>
          </cell>
          <cell r="O227" t="str">
            <v>-</v>
          </cell>
          <cell r="P227" t="str">
            <v>-</v>
          </cell>
          <cell r="Q227">
            <v>50</v>
          </cell>
          <cell r="R227">
            <v>44</v>
          </cell>
          <cell r="S227">
            <v>0.032</v>
          </cell>
          <cell r="T227" t="str">
            <v>52*52*52</v>
          </cell>
          <cell r="U227">
            <v>4260232675186</v>
          </cell>
          <cell r="V227">
            <v>50</v>
          </cell>
          <cell r="W227">
            <v>4260232676909</v>
          </cell>
          <cell r="X227">
            <v>50</v>
          </cell>
        </row>
        <row r="228">
          <cell r="D228" t="str">
            <v>SG-03510</v>
          </cell>
          <cell r="E228">
            <v>35</v>
          </cell>
          <cell r="F228" t="str">
            <v>-</v>
          </cell>
          <cell r="G228" t="str">
            <v>-</v>
          </cell>
          <cell r="H228" t="str">
            <v>GU10</v>
          </cell>
          <cell r="I228">
            <v>350</v>
          </cell>
          <cell r="J228" t="str">
            <v>-</v>
          </cell>
          <cell r="K228" t="str">
            <v>-</v>
          </cell>
          <cell r="L228" t="str">
            <v>40/60</v>
          </cell>
          <cell r="M228" t="str">
            <v>230V</v>
          </cell>
          <cell r="N228">
            <v>2000</v>
          </cell>
          <cell r="O228" t="str">
            <v>Е</v>
          </cell>
          <cell r="P228" t="str">
            <v>-</v>
          </cell>
          <cell r="Q228">
            <v>50</v>
          </cell>
          <cell r="R228">
            <v>54</v>
          </cell>
          <cell r="S228">
            <v>0.003</v>
          </cell>
          <cell r="T228" t="str">
            <v>51*51*58</v>
          </cell>
          <cell r="U228">
            <v>4260232670860</v>
          </cell>
          <cell r="V228">
            <v>20</v>
          </cell>
          <cell r="W228">
            <v>4260232672246</v>
          </cell>
          <cell r="X228">
            <v>200</v>
          </cell>
        </row>
        <row r="229">
          <cell r="D229" t="str">
            <v>SG-05010</v>
          </cell>
          <cell r="E229">
            <v>50</v>
          </cell>
          <cell r="F229" t="str">
            <v>-</v>
          </cell>
          <cell r="G229" t="str">
            <v>-</v>
          </cell>
          <cell r="H229" t="str">
            <v>GU10</v>
          </cell>
          <cell r="I229">
            <v>525</v>
          </cell>
          <cell r="J229" t="str">
            <v>-</v>
          </cell>
          <cell r="K229" t="str">
            <v>-</v>
          </cell>
          <cell r="L229" t="str">
            <v>40/60</v>
          </cell>
          <cell r="M229" t="str">
            <v>230V</v>
          </cell>
          <cell r="N229">
            <v>2000</v>
          </cell>
          <cell r="O229" t="str">
            <v>Е</v>
          </cell>
          <cell r="P229" t="str">
            <v>-</v>
          </cell>
          <cell r="Q229">
            <v>50</v>
          </cell>
          <cell r="R229">
            <v>54</v>
          </cell>
          <cell r="S229">
            <v>0.003</v>
          </cell>
          <cell r="T229" t="str">
            <v>51*51*58</v>
          </cell>
          <cell r="U229">
            <v>4260232670877</v>
          </cell>
          <cell r="V229">
            <v>20</v>
          </cell>
          <cell r="W229">
            <v>4260232672253</v>
          </cell>
          <cell r="X229">
            <v>200</v>
          </cell>
        </row>
        <row r="232">
          <cell r="D232" t="str">
            <v>SG-01004</v>
          </cell>
          <cell r="E232">
            <v>10</v>
          </cell>
          <cell r="F232" t="str">
            <v>-</v>
          </cell>
          <cell r="G232" t="str">
            <v>-</v>
          </cell>
          <cell r="H232" t="str">
            <v>G4</v>
          </cell>
          <cell r="I232">
            <v>105</v>
          </cell>
          <cell r="J232" t="str">
            <v>-</v>
          </cell>
          <cell r="K232" t="str">
            <v>-</v>
          </cell>
          <cell r="L232" t="str">
            <v>40/60</v>
          </cell>
          <cell r="M232" t="str">
            <v>12V</v>
          </cell>
          <cell r="N232">
            <v>2000</v>
          </cell>
          <cell r="O232" t="str">
            <v>Е</v>
          </cell>
          <cell r="P232" t="str">
            <v>-</v>
          </cell>
          <cell r="Q232">
            <v>8</v>
          </cell>
          <cell r="R232">
            <v>31</v>
          </cell>
          <cell r="S232">
            <v>0.003</v>
          </cell>
          <cell r="T232" t="str">
            <v>20*20*60</v>
          </cell>
          <cell r="U232">
            <v>4260232670792</v>
          </cell>
          <cell r="V232">
            <v>50</v>
          </cell>
          <cell r="W232">
            <v>4260232672123</v>
          </cell>
          <cell r="X232">
            <v>1000</v>
          </cell>
        </row>
        <row r="233">
          <cell r="D233" t="str">
            <v>SG-11004</v>
          </cell>
          <cell r="E233">
            <v>10</v>
          </cell>
          <cell r="F233" t="str">
            <v>-</v>
          </cell>
          <cell r="G233" t="str">
            <v>-</v>
          </cell>
          <cell r="H233" t="str">
            <v>G4</v>
          </cell>
          <cell r="I233" t="str">
            <v>-</v>
          </cell>
          <cell r="J233" t="str">
            <v>-</v>
          </cell>
          <cell r="K233" t="str">
            <v>-</v>
          </cell>
          <cell r="L233" t="str">
            <v>40/60</v>
          </cell>
          <cell r="M233" t="str">
            <v>12V</v>
          </cell>
          <cell r="N233">
            <v>2000</v>
          </cell>
          <cell r="O233" t="str">
            <v>Е</v>
          </cell>
          <cell r="P233" t="str">
            <v>-</v>
          </cell>
          <cell r="Q233" t="str">
            <v>-</v>
          </cell>
          <cell r="R233" t="str">
            <v>-</v>
          </cell>
          <cell r="S233">
            <v>0.003</v>
          </cell>
          <cell r="T233" t="str">
            <v>-</v>
          </cell>
          <cell r="U233">
            <v>4260232671966</v>
          </cell>
          <cell r="V233">
            <v>25</v>
          </cell>
          <cell r="W233">
            <v>4260232672130</v>
          </cell>
          <cell r="X233">
            <v>100</v>
          </cell>
        </row>
        <row r="234">
          <cell r="D234" t="str">
            <v>SG-02004</v>
          </cell>
          <cell r="E234">
            <v>20</v>
          </cell>
          <cell r="F234" t="str">
            <v>-</v>
          </cell>
          <cell r="G234" t="str">
            <v>-</v>
          </cell>
          <cell r="H234" t="str">
            <v>G4</v>
          </cell>
          <cell r="I234">
            <v>266</v>
          </cell>
          <cell r="J234" t="str">
            <v>-</v>
          </cell>
          <cell r="K234" t="str">
            <v>-</v>
          </cell>
          <cell r="L234" t="str">
            <v>40/60</v>
          </cell>
          <cell r="M234" t="str">
            <v>12V</v>
          </cell>
          <cell r="N234">
            <v>2000</v>
          </cell>
          <cell r="O234" t="str">
            <v>Е</v>
          </cell>
          <cell r="P234" t="str">
            <v>-</v>
          </cell>
          <cell r="Q234">
            <v>8</v>
          </cell>
          <cell r="R234">
            <v>31</v>
          </cell>
          <cell r="S234">
            <v>0.003</v>
          </cell>
          <cell r="T234" t="str">
            <v>20*20*60</v>
          </cell>
          <cell r="U234">
            <v>4260232670808</v>
          </cell>
          <cell r="V234">
            <v>50</v>
          </cell>
          <cell r="W234">
            <v>4260232672147</v>
          </cell>
          <cell r="X234">
            <v>1000</v>
          </cell>
        </row>
        <row r="235">
          <cell r="D235" t="str">
            <v>SG-12004</v>
          </cell>
          <cell r="E235">
            <v>20</v>
          </cell>
          <cell r="F235" t="str">
            <v>-</v>
          </cell>
          <cell r="G235" t="str">
            <v>-</v>
          </cell>
          <cell r="H235" t="str">
            <v>G4</v>
          </cell>
          <cell r="I235" t="str">
            <v>-</v>
          </cell>
          <cell r="J235" t="str">
            <v>-</v>
          </cell>
          <cell r="K235" t="str">
            <v>-</v>
          </cell>
          <cell r="L235" t="str">
            <v>40/60</v>
          </cell>
          <cell r="M235" t="str">
            <v>12V</v>
          </cell>
          <cell r="N235">
            <v>2000</v>
          </cell>
          <cell r="O235" t="str">
            <v>Е</v>
          </cell>
          <cell r="P235" t="str">
            <v>-</v>
          </cell>
          <cell r="Q235" t="str">
            <v>-</v>
          </cell>
          <cell r="R235" t="str">
            <v>-</v>
          </cell>
          <cell r="S235">
            <v>0.003</v>
          </cell>
          <cell r="T235" t="str">
            <v>-</v>
          </cell>
          <cell r="U235">
            <v>4260232671973</v>
          </cell>
          <cell r="V235">
            <v>25</v>
          </cell>
          <cell r="W235">
            <v>4260232672154</v>
          </cell>
          <cell r="X235">
            <v>100</v>
          </cell>
        </row>
        <row r="236">
          <cell r="D236" t="str">
            <v>SG-03504</v>
          </cell>
          <cell r="E236">
            <v>35</v>
          </cell>
          <cell r="F236" t="str">
            <v>-</v>
          </cell>
          <cell r="G236" t="str">
            <v>-</v>
          </cell>
          <cell r="H236" t="str">
            <v>G4</v>
          </cell>
          <cell r="I236">
            <v>412</v>
          </cell>
          <cell r="J236" t="str">
            <v>-</v>
          </cell>
          <cell r="K236" t="str">
            <v>-</v>
          </cell>
          <cell r="L236" t="str">
            <v>40/60</v>
          </cell>
          <cell r="M236" t="str">
            <v>12V</v>
          </cell>
          <cell r="N236">
            <v>2000</v>
          </cell>
          <cell r="O236" t="str">
            <v>Е</v>
          </cell>
          <cell r="P236" t="str">
            <v>-</v>
          </cell>
          <cell r="Q236">
            <v>8</v>
          </cell>
          <cell r="R236">
            <v>31</v>
          </cell>
          <cell r="S236">
            <v>0.003</v>
          </cell>
          <cell r="T236" t="str">
            <v>20*20*60</v>
          </cell>
          <cell r="U236">
            <v>4260232670815</v>
          </cell>
          <cell r="V236">
            <v>50</v>
          </cell>
          <cell r="W236">
            <v>4260232672161</v>
          </cell>
          <cell r="X236">
            <v>1000</v>
          </cell>
        </row>
        <row r="237">
          <cell r="D237" t="str">
            <v>SG-13504</v>
          </cell>
          <cell r="E237">
            <v>35</v>
          </cell>
          <cell r="F237" t="str">
            <v>-</v>
          </cell>
          <cell r="G237" t="str">
            <v>-</v>
          </cell>
          <cell r="H237" t="str">
            <v>G4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40/60</v>
          </cell>
          <cell r="M237" t="str">
            <v>12V</v>
          </cell>
          <cell r="N237">
            <v>2000</v>
          </cell>
          <cell r="O237" t="str">
            <v>Е</v>
          </cell>
          <cell r="P237" t="str">
            <v>-</v>
          </cell>
          <cell r="Q237" t="str">
            <v>-</v>
          </cell>
          <cell r="R237" t="str">
            <v>-</v>
          </cell>
          <cell r="S237">
            <v>0.003</v>
          </cell>
          <cell r="T237" t="str">
            <v>-</v>
          </cell>
          <cell r="U237">
            <v>4260232671980</v>
          </cell>
          <cell r="V237">
            <v>25</v>
          </cell>
          <cell r="W237">
            <v>4260232672178</v>
          </cell>
          <cell r="X237">
            <v>100</v>
          </cell>
        </row>
        <row r="238">
          <cell r="D238" t="str">
            <v>SG-02053</v>
          </cell>
          <cell r="E238">
            <v>20</v>
          </cell>
          <cell r="F238" t="str">
            <v>-</v>
          </cell>
          <cell r="G238" t="str">
            <v>-</v>
          </cell>
          <cell r="H238" t="str">
            <v>GY6,35</v>
          </cell>
          <cell r="I238">
            <v>470</v>
          </cell>
          <cell r="J238" t="str">
            <v>-</v>
          </cell>
          <cell r="K238" t="str">
            <v>-</v>
          </cell>
          <cell r="L238" t="str">
            <v>40/60</v>
          </cell>
          <cell r="M238" t="str">
            <v>12V</v>
          </cell>
          <cell r="N238">
            <v>2000</v>
          </cell>
          <cell r="O238" t="str">
            <v>Е</v>
          </cell>
          <cell r="P238" t="str">
            <v>-</v>
          </cell>
          <cell r="Q238">
            <v>10</v>
          </cell>
          <cell r="R238">
            <v>38</v>
          </cell>
          <cell r="S238">
            <v>0.003</v>
          </cell>
          <cell r="T238" t="str">
            <v>20*20*60</v>
          </cell>
          <cell r="U238">
            <v>4260232670839</v>
          </cell>
          <cell r="V238">
            <v>50</v>
          </cell>
          <cell r="W238">
            <v>4260232672192</v>
          </cell>
          <cell r="X238">
            <v>1000</v>
          </cell>
        </row>
        <row r="239">
          <cell r="D239" t="str">
            <v>SG-03553</v>
          </cell>
          <cell r="E239">
            <v>35</v>
          </cell>
          <cell r="F239" t="str">
            <v>-</v>
          </cell>
          <cell r="G239" t="str">
            <v>-</v>
          </cell>
          <cell r="H239" t="str">
            <v>GY6,35</v>
          </cell>
          <cell r="I239">
            <v>230</v>
          </cell>
          <cell r="J239" t="str">
            <v>-</v>
          </cell>
          <cell r="K239" t="str">
            <v>-</v>
          </cell>
          <cell r="L239" t="str">
            <v>40/60</v>
          </cell>
          <cell r="M239" t="str">
            <v>12V</v>
          </cell>
          <cell r="N239">
            <v>2000</v>
          </cell>
          <cell r="O239" t="str">
            <v>Е</v>
          </cell>
          <cell r="P239" t="str">
            <v>-</v>
          </cell>
          <cell r="Q239">
            <v>10</v>
          </cell>
          <cell r="R239">
            <v>38</v>
          </cell>
          <cell r="S239">
            <v>0.003</v>
          </cell>
          <cell r="T239" t="str">
            <v>20*20*60</v>
          </cell>
          <cell r="U239">
            <v>4260232670822</v>
          </cell>
          <cell r="V239">
            <v>50</v>
          </cell>
          <cell r="W239">
            <v>4260232672185</v>
          </cell>
          <cell r="X239">
            <v>1000</v>
          </cell>
        </row>
        <row r="240">
          <cell r="K240" t="str">
            <v>-</v>
          </cell>
        </row>
        <row r="241">
          <cell r="D241" t="str">
            <v>SG-G4/10/220</v>
          </cell>
          <cell r="E241">
            <v>10</v>
          </cell>
          <cell r="F241" t="str">
            <v>-</v>
          </cell>
          <cell r="G241" t="str">
            <v>-</v>
          </cell>
          <cell r="H241" t="str">
            <v>G4</v>
          </cell>
          <cell r="I241">
            <v>60</v>
          </cell>
          <cell r="J241" t="str">
            <v>-</v>
          </cell>
          <cell r="K241" t="str">
            <v>-</v>
          </cell>
          <cell r="L241" t="str">
            <v>40/60</v>
          </cell>
          <cell r="M241" t="str">
            <v>220V</v>
          </cell>
          <cell r="N241">
            <v>2000</v>
          </cell>
          <cell r="O241" t="str">
            <v>С</v>
          </cell>
          <cell r="P241" t="str">
            <v>-</v>
          </cell>
          <cell r="Q241">
            <v>8</v>
          </cell>
          <cell r="R241">
            <v>31</v>
          </cell>
          <cell r="S241">
            <v>0.003</v>
          </cell>
          <cell r="T241" t="str">
            <v>25*25*68</v>
          </cell>
          <cell r="U241">
            <v>4260232675216</v>
          </cell>
          <cell r="V241">
            <v>50</v>
          </cell>
          <cell r="W241">
            <v>4260232677166</v>
          </cell>
          <cell r="X241">
            <v>1000</v>
          </cell>
        </row>
        <row r="242">
          <cell r="D242" t="str">
            <v>SG-G4/20/220</v>
          </cell>
          <cell r="E242">
            <v>20</v>
          </cell>
          <cell r="F242" t="str">
            <v>-</v>
          </cell>
          <cell r="G242" t="str">
            <v>-</v>
          </cell>
          <cell r="H242" t="str">
            <v>G4</v>
          </cell>
          <cell r="I242">
            <v>160</v>
          </cell>
          <cell r="J242" t="str">
            <v>-</v>
          </cell>
          <cell r="K242" t="str">
            <v>-</v>
          </cell>
          <cell r="L242" t="str">
            <v>40/60</v>
          </cell>
          <cell r="M242" t="str">
            <v>220V</v>
          </cell>
          <cell r="N242">
            <v>2000</v>
          </cell>
          <cell r="O242" t="str">
            <v>Е</v>
          </cell>
          <cell r="P242" t="str">
            <v>-</v>
          </cell>
          <cell r="Q242">
            <v>8</v>
          </cell>
          <cell r="R242">
            <v>31</v>
          </cell>
          <cell r="S242">
            <v>0.003</v>
          </cell>
          <cell r="T242" t="str">
            <v>25*25*68</v>
          </cell>
          <cell r="U242">
            <v>4260232675223</v>
          </cell>
          <cell r="V242">
            <v>50</v>
          </cell>
          <cell r="W242">
            <v>4260232676961</v>
          </cell>
          <cell r="X242">
            <v>1000</v>
          </cell>
        </row>
        <row r="243">
          <cell r="D243" t="str">
            <v>SG-G4/35/220</v>
          </cell>
          <cell r="E243">
            <v>35</v>
          </cell>
          <cell r="F243" t="str">
            <v>-</v>
          </cell>
          <cell r="G243" t="str">
            <v>-</v>
          </cell>
          <cell r="H243" t="str">
            <v>G4</v>
          </cell>
          <cell r="I243">
            <v>340</v>
          </cell>
          <cell r="J243" t="str">
            <v>-</v>
          </cell>
          <cell r="K243" t="str">
            <v>-</v>
          </cell>
          <cell r="L243" t="str">
            <v>40/60</v>
          </cell>
          <cell r="M243" t="str">
            <v>220V</v>
          </cell>
          <cell r="N243">
            <v>2000</v>
          </cell>
          <cell r="O243" t="str">
            <v>Е</v>
          </cell>
          <cell r="P243" t="str">
            <v>-</v>
          </cell>
          <cell r="Q243">
            <v>8</v>
          </cell>
          <cell r="R243">
            <v>31</v>
          </cell>
          <cell r="S243">
            <v>0.003</v>
          </cell>
          <cell r="T243" t="str">
            <v>25*25*68</v>
          </cell>
          <cell r="U243">
            <v>4260232675230</v>
          </cell>
          <cell r="V243">
            <v>50</v>
          </cell>
          <cell r="W243">
            <v>4260232676978</v>
          </cell>
          <cell r="X243">
            <v>1000</v>
          </cell>
        </row>
        <row r="244">
          <cell r="D244" t="str">
            <v>SG-GY6.35/35/230</v>
          </cell>
          <cell r="E244">
            <v>35</v>
          </cell>
          <cell r="F244">
            <v>55</v>
          </cell>
          <cell r="G244" t="str">
            <v>-</v>
          </cell>
          <cell r="H244" t="str">
            <v>GY6,35</v>
          </cell>
          <cell r="I244">
            <v>360</v>
          </cell>
          <cell r="J244" t="str">
            <v>-</v>
          </cell>
          <cell r="K244" t="str">
            <v>-</v>
          </cell>
          <cell r="L244" t="str">
            <v>40/60</v>
          </cell>
          <cell r="M244" t="str">
            <v>230V</v>
          </cell>
          <cell r="N244">
            <v>2000</v>
          </cell>
          <cell r="O244" t="str">
            <v>Е</v>
          </cell>
          <cell r="P244" t="str">
            <v>-</v>
          </cell>
          <cell r="Q244">
            <v>10</v>
          </cell>
          <cell r="R244">
            <v>38</v>
          </cell>
          <cell r="S244">
            <v>0.005</v>
          </cell>
          <cell r="T244" t="str">
            <v>25*25*68</v>
          </cell>
          <cell r="U244">
            <v>4260232679276</v>
          </cell>
          <cell r="V244">
            <v>50</v>
          </cell>
          <cell r="W244">
            <v>4260346870156</v>
          </cell>
          <cell r="X244">
            <v>50</v>
          </cell>
        </row>
        <row r="245">
          <cell r="D245" t="str">
            <v>SG-04009</v>
          </cell>
          <cell r="E245">
            <v>40</v>
          </cell>
          <cell r="F245" t="str">
            <v>-</v>
          </cell>
          <cell r="G245" t="str">
            <v>-</v>
          </cell>
          <cell r="H245" t="str">
            <v>G9</v>
          </cell>
          <cell r="I245">
            <v>440</v>
          </cell>
          <cell r="J245" t="str">
            <v>-</v>
          </cell>
          <cell r="K245" t="str">
            <v>-</v>
          </cell>
          <cell r="L245" t="str">
            <v>40/60</v>
          </cell>
          <cell r="M245" t="str">
            <v>230V</v>
          </cell>
          <cell r="N245">
            <v>2000</v>
          </cell>
          <cell r="O245" t="str">
            <v>Е</v>
          </cell>
          <cell r="P245" t="str">
            <v>-</v>
          </cell>
          <cell r="Q245">
            <v>13</v>
          </cell>
          <cell r="R245">
            <v>43</v>
          </cell>
          <cell r="S245">
            <v>0.003</v>
          </cell>
          <cell r="T245" t="str">
            <v>20*20*60</v>
          </cell>
          <cell r="U245">
            <v>4260232670846</v>
          </cell>
          <cell r="V245">
            <v>50</v>
          </cell>
          <cell r="W245">
            <v>4260232672208</v>
          </cell>
          <cell r="X245">
            <v>1000</v>
          </cell>
        </row>
        <row r="246">
          <cell r="D246" t="str">
            <v>SG-14009</v>
          </cell>
          <cell r="E246">
            <v>40</v>
          </cell>
          <cell r="F246" t="str">
            <v>-</v>
          </cell>
          <cell r="G246" t="str">
            <v>-</v>
          </cell>
          <cell r="H246" t="str">
            <v>G9</v>
          </cell>
          <cell r="I246" t="str">
            <v>-</v>
          </cell>
          <cell r="J246" t="str">
            <v>-</v>
          </cell>
          <cell r="K246" t="str">
            <v>-</v>
          </cell>
          <cell r="L246" t="str">
            <v>40/60</v>
          </cell>
          <cell r="M246" t="str">
            <v>230V</v>
          </cell>
          <cell r="N246">
            <v>2000</v>
          </cell>
          <cell r="O246" t="str">
            <v>Е</v>
          </cell>
          <cell r="P246" t="str">
            <v>-</v>
          </cell>
          <cell r="Q246" t="str">
            <v>-</v>
          </cell>
          <cell r="R246" t="str">
            <v>-</v>
          </cell>
          <cell r="S246">
            <v>0.003</v>
          </cell>
          <cell r="T246" t="str">
            <v>-</v>
          </cell>
          <cell r="U246">
            <v>4260232671997</v>
          </cell>
          <cell r="V246">
            <v>25</v>
          </cell>
          <cell r="W246">
            <v>4260232672215</v>
          </cell>
          <cell r="X246">
            <v>100</v>
          </cell>
        </row>
        <row r="247">
          <cell r="D247" t="str">
            <v>SG-06009</v>
          </cell>
          <cell r="E247">
            <v>60</v>
          </cell>
          <cell r="F247" t="str">
            <v>-</v>
          </cell>
          <cell r="G247" t="str">
            <v>-</v>
          </cell>
          <cell r="H247" t="str">
            <v>G9</v>
          </cell>
          <cell r="I247">
            <v>688</v>
          </cell>
          <cell r="J247" t="str">
            <v>-</v>
          </cell>
          <cell r="K247" t="str">
            <v>-</v>
          </cell>
          <cell r="L247" t="str">
            <v>40/60</v>
          </cell>
          <cell r="M247" t="str">
            <v>230V</v>
          </cell>
          <cell r="N247">
            <v>2000</v>
          </cell>
          <cell r="O247" t="str">
            <v>Е</v>
          </cell>
          <cell r="P247" t="str">
            <v>-</v>
          </cell>
          <cell r="Q247">
            <v>13</v>
          </cell>
          <cell r="R247">
            <v>43</v>
          </cell>
          <cell r="S247">
            <v>0.003</v>
          </cell>
          <cell r="T247" t="str">
            <v>20*20*60</v>
          </cell>
          <cell r="U247">
            <v>4260232670853</v>
          </cell>
          <cell r="V247">
            <v>50</v>
          </cell>
          <cell r="W247">
            <v>4260232672222</v>
          </cell>
          <cell r="X247">
            <v>1000</v>
          </cell>
        </row>
        <row r="248">
          <cell r="D248" t="str">
            <v>SG-16009</v>
          </cell>
          <cell r="E248">
            <v>60</v>
          </cell>
          <cell r="F248" t="str">
            <v>-</v>
          </cell>
          <cell r="G248" t="str">
            <v>-</v>
          </cell>
          <cell r="H248" t="str">
            <v>G9</v>
          </cell>
          <cell r="I248" t="str">
            <v>-</v>
          </cell>
          <cell r="J248" t="str">
            <v>-</v>
          </cell>
          <cell r="K248" t="str">
            <v>-</v>
          </cell>
          <cell r="L248" t="str">
            <v>40/60</v>
          </cell>
          <cell r="M248" t="str">
            <v>230V</v>
          </cell>
          <cell r="N248">
            <v>2000</v>
          </cell>
          <cell r="O248" t="str">
            <v>Е</v>
          </cell>
          <cell r="P248" t="str">
            <v>-</v>
          </cell>
          <cell r="Q248" t="str">
            <v>-</v>
          </cell>
          <cell r="R248" t="str">
            <v>-</v>
          </cell>
          <cell r="S248">
            <v>0.003</v>
          </cell>
          <cell r="T248" t="str">
            <v>-</v>
          </cell>
          <cell r="U248">
            <v>4260232672000</v>
          </cell>
          <cell r="V248">
            <v>25</v>
          </cell>
          <cell r="W248">
            <v>4260232672239</v>
          </cell>
          <cell r="X248">
            <v>100</v>
          </cell>
        </row>
        <row r="250">
          <cell r="D250" t="str">
            <v>SG-10078</v>
          </cell>
          <cell r="E250">
            <v>100</v>
          </cell>
          <cell r="F250" t="str">
            <v>-</v>
          </cell>
          <cell r="G250" t="str">
            <v>-</v>
          </cell>
          <cell r="H250" t="str">
            <v>J78</v>
          </cell>
          <cell r="I250">
            <v>1780</v>
          </cell>
          <cell r="J250" t="str">
            <v>-</v>
          </cell>
          <cell r="K250" t="str">
            <v>-</v>
          </cell>
          <cell r="L250" t="str">
            <v>40/60</v>
          </cell>
          <cell r="M250" t="str">
            <v>230V</v>
          </cell>
          <cell r="N250">
            <v>2000</v>
          </cell>
          <cell r="O250" t="str">
            <v>D</v>
          </cell>
          <cell r="P250" t="str">
            <v>-</v>
          </cell>
          <cell r="Q250">
            <v>8.5</v>
          </cell>
          <cell r="R250">
            <v>78</v>
          </cell>
          <cell r="S250">
            <v>0.003</v>
          </cell>
          <cell r="T250" t="str">
            <v>20*20*90</v>
          </cell>
          <cell r="U250">
            <v>4260232670884</v>
          </cell>
          <cell r="V250">
            <v>50</v>
          </cell>
          <cell r="W250">
            <v>4260232672260</v>
          </cell>
          <cell r="X250">
            <v>500</v>
          </cell>
        </row>
        <row r="251">
          <cell r="D251" t="str">
            <v>SG-10178</v>
          </cell>
          <cell r="E251">
            <v>100</v>
          </cell>
          <cell r="F251" t="str">
            <v>-</v>
          </cell>
          <cell r="G251" t="str">
            <v>-</v>
          </cell>
          <cell r="H251" t="str">
            <v>J78</v>
          </cell>
          <cell r="I251" t="str">
            <v>-</v>
          </cell>
          <cell r="J251" t="str">
            <v>-</v>
          </cell>
          <cell r="K251" t="str">
            <v>-</v>
          </cell>
          <cell r="L251" t="str">
            <v>40/60</v>
          </cell>
          <cell r="M251" t="str">
            <v>230V</v>
          </cell>
          <cell r="N251">
            <v>2000</v>
          </cell>
          <cell r="O251" t="str">
            <v>D</v>
          </cell>
          <cell r="P251" t="str">
            <v>-</v>
          </cell>
          <cell r="Q251" t="str">
            <v>-</v>
          </cell>
          <cell r="R251" t="str">
            <v>-</v>
          </cell>
          <cell r="S251">
            <v>0.003</v>
          </cell>
          <cell r="T251" t="str">
            <v>-</v>
          </cell>
          <cell r="U251">
            <v>4260232672017</v>
          </cell>
          <cell r="V251">
            <v>25</v>
          </cell>
          <cell r="W251">
            <v>4260232672277</v>
          </cell>
          <cell r="X251">
            <v>100</v>
          </cell>
        </row>
        <row r="252">
          <cell r="D252" t="str">
            <v>SG-15078</v>
          </cell>
          <cell r="E252">
            <v>150</v>
          </cell>
          <cell r="F252" t="str">
            <v>-</v>
          </cell>
          <cell r="G252" t="str">
            <v>-</v>
          </cell>
          <cell r="H252" t="str">
            <v>J78</v>
          </cell>
          <cell r="I252">
            <v>1925</v>
          </cell>
          <cell r="J252" t="str">
            <v>-</v>
          </cell>
          <cell r="K252" t="str">
            <v>-</v>
          </cell>
          <cell r="L252" t="str">
            <v>40/60</v>
          </cell>
          <cell r="M252" t="str">
            <v>230V</v>
          </cell>
          <cell r="N252">
            <v>2000</v>
          </cell>
          <cell r="O252" t="str">
            <v>Е</v>
          </cell>
          <cell r="P252" t="str">
            <v>-</v>
          </cell>
          <cell r="Q252">
            <v>8.5</v>
          </cell>
          <cell r="R252">
            <v>78</v>
          </cell>
          <cell r="S252">
            <v>0.003</v>
          </cell>
          <cell r="T252" t="str">
            <v>20*20*90</v>
          </cell>
          <cell r="U252">
            <v>4260232670891</v>
          </cell>
          <cell r="V252">
            <v>50</v>
          </cell>
          <cell r="W252">
            <v>4260232672284</v>
          </cell>
          <cell r="X252">
            <v>500</v>
          </cell>
        </row>
        <row r="253">
          <cell r="D253" t="str">
            <v>SG-15178</v>
          </cell>
          <cell r="E253">
            <v>150</v>
          </cell>
          <cell r="F253" t="str">
            <v>-</v>
          </cell>
          <cell r="G253" t="str">
            <v>-</v>
          </cell>
          <cell r="H253" t="str">
            <v>J78</v>
          </cell>
          <cell r="I253" t="str">
            <v>-</v>
          </cell>
          <cell r="J253" t="str">
            <v>-</v>
          </cell>
          <cell r="K253" t="str">
            <v>-</v>
          </cell>
          <cell r="L253" t="str">
            <v>40/60</v>
          </cell>
          <cell r="M253" t="str">
            <v>230V</v>
          </cell>
          <cell r="N253">
            <v>2000</v>
          </cell>
          <cell r="O253" t="str">
            <v>Е</v>
          </cell>
          <cell r="P253" t="str">
            <v>-</v>
          </cell>
          <cell r="Q253" t="str">
            <v>-</v>
          </cell>
          <cell r="R253" t="str">
            <v>-</v>
          </cell>
          <cell r="S253">
            <v>0.003</v>
          </cell>
          <cell r="T253" t="str">
            <v>-</v>
          </cell>
          <cell r="U253">
            <v>4260232672024</v>
          </cell>
          <cell r="V253">
            <v>25</v>
          </cell>
          <cell r="W253">
            <v>4260232672291</v>
          </cell>
          <cell r="X253">
            <v>100</v>
          </cell>
        </row>
        <row r="254">
          <cell r="D254" t="str">
            <v>SG-15018</v>
          </cell>
          <cell r="E254">
            <v>150</v>
          </cell>
          <cell r="F254" t="str">
            <v>-</v>
          </cell>
          <cell r="G254" t="str">
            <v>-</v>
          </cell>
          <cell r="H254" t="str">
            <v>J118</v>
          </cell>
          <cell r="I254">
            <v>1925</v>
          </cell>
          <cell r="J254" t="str">
            <v>-</v>
          </cell>
          <cell r="K254" t="str">
            <v>-</v>
          </cell>
          <cell r="L254" t="str">
            <v>40/60</v>
          </cell>
          <cell r="M254" t="str">
            <v>230V</v>
          </cell>
          <cell r="N254">
            <v>2000</v>
          </cell>
          <cell r="O254" t="str">
            <v>Е</v>
          </cell>
          <cell r="P254" t="str">
            <v>-</v>
          </cell>
          <cell r="Q254">
            <v>8.5</v>
          </cell>
          <cell r="R254">
            <v>118</v>
          </cell>
          <cell r="S254">
            <v>0.003</v>
          </cell>
          <cell r="T254" t="str">
            <v>20*20*135</v>
          </cell>
          <cell r="U254">
            <v>4260232670907</v>
          </cell>
          <cell r="V254">
            <v>50</v>
          </cell>
          <cell r="W254">
            <v>4260232672307</v>
          </cell>
          <cell r="X254">
            <v>500</v>
          </cell>
        </row>
        <row r="255">
          <cell r="D255" t="str">
            <v>SG-15118</v>
          </cell>
          <cell r="E255">
            <v>150</v>
          </cell>
          <cell r="F255" t="str">
            <v>-</v>
          </cell>
          <cell r="G255" t="str">
            <v>-</v>
          </cell>
          <cell r="H255" t="str">
            <v>J118</v>
          </cell>
          <cell r="I255" t="str">
            <v>-</v>
          </cell>
          <cell r="J255" t="str">
            <v>-</v>
          </cell>
          <cell r="K255" t="str">
            <v>-</v>
          </cell>
          <cell r="L255" t="str">
            <v>40/60</v>
          </cell>
          <cell r="M255" t="str">
            <v>230V</v>
          </cell>
          <cell r="N255">
            <v>2000</v>
          </cell>
          <cell r="O255" t="str">
            <v>Е</v>
          </cell>
          <cell r="P255" t="str">
            <v>-</v>
          </cell>
          <cell r="Q255" t="str">
            <v>-</v>
          </cell>
          <cell r="R255" t="str">
            <v>-</v>
          </cell>
          <cell r="S255">
            <v>0.003</v>
          </cell>
          <cell r="T255" t="str">
            <v>-</v>
          </cell>
          <cell r="U255">
            <v>4260232672031</v>
          </cell>
          <cell r="V255">
            <v>25</v>
          </cell>
          <cell r="W255">
            <v>4260232672314</v>
          </cell>
          <cell r="X255">
            <v>100</v>
          </cell>
        </row>
        <row r="256">
          <cell r="D256" t="str">
            <v>SG-20018</v>
          </cell>
          <cell r="E256">
            <v>200</v>
          </cell>
          <cell r="F256" t="str">
            <v>-</v>
          </cell>
          <cell r="G256" t="str">
            <v>-</v>
          </cell>
          <cell r="H256" t="str">
            <v>J118</v>
          </cell>
          <cell r="I256">
            <v>2750</v>
          </cell>
          <cell r="J256" t="str">
            <v>-</v>
          </cell>
          <cell r="K256" t="str">
            <v>-</v>
          </cell>
          <cell r="L256" t="str">
            <v>40/60</v>
          </cell>
          <cell r="M256" t="str">
            <v>230V</v>
          </cell>
          <cell r="N256">
            <v>2000</v>
          </cell>
          <cell r="O256" t="str">
            <v>Е</v>
          </cell>
          <cell r="P256" t="str">
            <v>-</v>
          </cell>
          <cell r="Q256">
            <v>8.5</v>
          </cell>
          <cell r="R256">
            <v>118</v>
          </cell>
          <cell r="S256">
            <v>0.003</v>
          </cell>
          <cell r="T256" t="str">
            <v>20*20*135</v>
          </cell>
          <cell r="U256">
            <v>4260232670914</v>
          </cell>
          <cell r="V256">
            <v>50</v>
          </cell>
          <cell r="W256">
            <v>4260232672321</v>
          </cell>
          <cell r="X256">
            <v>500</v>
          </cell>
        </row>
        <row r="257">
          <cell r="D257" t="str">
            <v>SG-20118</v>
          </cell>
          <cell r="E257">
            <v>200</v>
          </cell>
          <cell r="F257" t="str">
            <v>-</v>
          </cell>
          <cell r="G257" t="str">
            <v>-</v>
          </cell>
          <cell r="H257" t="str">
            <v>J118</v>
          </cell>
          <cell r="I257" t="str">
            <v>-</v>
          </cell>
          <cell r="J257" t="str">
            <v>-</v>
          </cell>
          <cell r="K257" t="str">
            <v>-</v>
          </cell>
          <cell r="L257" t="str">
            <v>40/60</v>
          </cell>
          <cell r="M257" t="str">
            <v>230V</v>
          </cell>
          <cell r="N257">
            <v>2000</v>
          </cell>
          <cell r="O257" t="str">
            <v>Е</v>
          </cell>
          <cell r="P257" t="str">
            <v>-</v>
          </cell>
          <cell r="Q257" t="str">
            <v>-</v>
          </cell>
          <cell r="R257" t="str">
            <v>-</v>
          </cell>
          <cell r="S257">
            <v>0.003</v>
          </cell>
          <cell r="T257" t="str">
            <v>-</v>
          </cell>
          <cell r="U257">
            <v>4260232672048</v>
          </cell>
          <cell r="V257">
            <v>25</v>
          </cell>
          <cell r="W257">
            <v>4260232672338</v>
          </cell>
          <cell r="X257">
            <v>100</v>
          </cell>
        </row>
        <row r="258">
          <cell r="D258" t="str">
            <v>SG-30018</v>
          </cell>
          <cell r="E258">
            <v>300</v>
          </cell>
          <cell r="F258" t="str">
            <v>-</v>
          </cell>
          <cell r="G258" t="str">
            <v>-</v>
          </cell>
          <cell r="H258" t="str">
            <v>J118</v>
          </cell>
          <cell r="I258">
            <v>4200</v>
          </cell>
          <cell r="J258" t="str">
            <v>-</v>
          </cell>
          <cell r="K258" t="str">
            <v>-</v>
          </cell>
          <cell r="L258" t="str">
            <v>40/60</v>
          </cell>
          <cell r="M258" t="str">
            <v>230V</v>
          </cell>
          <cell r="N258">
            <v>2000</v>
          </cell>
          <cell r="O258" t="str">
            <v>Е</v>
          </cell>
          <cell r="P258" t="str">
            <v>-</v>
          </cell>
          <cell r="Q258">
            <v>8.5</v>
          </cell>
          <cell r="R258">
            <v>118</v>
          </cell>
          <cell r="S258">
            <v>0.003</v>
          </cell>
          <cell r="T258" t="str">
            <v>20*20*135</v>
          </cell>
          <cell r="U258">
            <v>4260232670921</v>
          </cell>
          <cell r="V258">
            <v>50</v>
          </cell>
          <cell r="W258">
            <v>4260232672345</v>
          </cell>
          <cell r="X258">
            <v>500</v>
          </cell>
        </row>
        <row r="259">
          <cell r="D259" t="str">
            <v>SG-30118</v>
          </cell>
          <cell r="E259">
            <v>300</v>
          </cell>
          <cell r="F259" t="str">
            <v>-</v>
          </cell>
          <cell r="G259" t="str">
            <v>-</v>
          </cell>
          <cell r="H259" t="str">
            <v>J118</v>
          </cell>
          <cell r="I259" t="str">
            <v>-</v>
          </cell>
          <cell r="J259" t="str">
            <v>-</v>
          </cell>
          <cell r="K259" t="str">
            <v>-</v>
          </cell>
          <cell r="L259" t="str">
            <v>40/60</v>
          </cell>
          <cell r="M259" t="str">
            <v>230V</v>
          </cell>
          <cell r="N259">
            <v>2000</v>
          </cell>
          <cell r="O259" t="str">
            <v>Е</v>
          </cell>
          <cell r="P259" t="str">
            <v>-</v>
          </cell>
          <cell r="Q259" t="str">
            <v>-</v>
          </cell>
          <cell r="R259" t="str">
            <v>-</v>
          </cell>
          <cell r="S259">
            <v>0.003</v>
          </cell>
          <cell r="T259" t="str">
            <v>-</v>
          </cell>
          <cell r="U259">
            <v>4260232672055</v>
          </cell>
          <cell r="V259">
            <v>25</v>
          </cell>
          <cell r="W259">
            <v>4260232672352</v>
          </cell>
          <cell r="X259">
            <v>100</v>
          </cell>
        </row>
        <row r="260">
          <cell r="D260" t="str">
            <v>SG-50018</v>
          </cell>
          <cell r="E260">
            <v>500</v>
          </cell>
          <cell r="F260" t="str">
            <v>-</v>
          </cell>
          <cell r="G260" t="str">
            <v>-</v>
          </cell>
          <cell r="H260" t="str">
            <v>J118</v>
          </cell>
          <cell r="I260">
            <v>7250</v>
          </cell>
          <cell r="J260" t="str">
            <v>-</v>
          </cell>
          <cell r="K260" t="str">
            <v>-</v>
          </cell>
          <cell r="L260" t="str">
            <v>40/60</v>
          </cell>
          <cell r="M260" t="str">
            <v>230V</v>
          </cell>
          <cell r="N260">
            <v>2000</v>
          </cell>
          <cell r="O260" t="str">
            <v>Е</v>
          </cell>
          <cell r="P260" t="str">
            <v>-</v>
          </cell>
          <cell r="Q260">
            <v>8.5</v>
          </cell>
          <cell r="R260">
            <v>118</v>
          </cell>
          <cell r="S260">
            <v>0.003</v>
          </cell>
          <cell r="T260" t="str">
            <v>20*20*135</v>
          </cell>
          <cell r="U260">
            <v>4260232670938</v>
          </cell>
          <cell r="V260">
            <v>50</v>
          </cell>
          <cell r="W260">
            <v>4260232672369</v>
          </cell>
          <cell r="X260">
            <v>500</v>
          </cell>
        </row>
        <row r="261">
          <cell r="D261" t="str">
            <v>SG-50118</v>
          </cell>
          <cell r="E261">
            <v>500</v>
          </cell>
          <cell r="F261" t="str">
            <v>-</v>
          </cell>
          <cell r="G261" t="str">
            <v>-</v>
          </cell>
          <cell r="H261" t="str">
            <v>J118</v>
          </cell>
          <cell r="I261" t="str">
            <v>-</v>
          </cell>
          <cell r="J261" t="str">
            <v>-</v>
          </cell>
          <cell r="K261" t="str">
            <v>-</v>
          </cell>
          <cell r="L261" t="str">
            <v>40/60</v>
          </cell>
          <cell r="M261" t="str">
            <v>230V</v>
          </cell>
          <cell r="N261">
            <v>2000</v>
          </cell>
          <cell r="O261" t="str">
            <v>Е</v>
          </cell>
          <cell r="P261" t="str">
            <v>-</v>
          </cell>
          <cell r="Q261" t="str">
            <v>-</v>
          </cell>
          <cell r="R261" t="str">
            <v>-</v>
          </cell>
          <cell r="S261">
            <v>0.003</v>
          </cell>
          <cell r="T261" t="str">
            <v>-</v>
          </cell>
          <cell r="U261">
            <v>4260232672062</v>
          </cell>
          <cell r="V261">
            <v>25</v>
          </cell>
          <cell r="W261">
            <v>4260232672376</v>
          </cell>
          <cell r="X261">
            <v>100</v>
          </cell>
        </row>
        <row r="262">
          <cell r="D262" t="str">
            <v>SG-R7S/1000/189</v>
          </cell>
          <cell r="E262">
            <v>1000</v>
          </cell>
          <cell r="F262">
            <v>1500</v>
          </cell>
          <cell r="G262" t="str">
            <v>-</v>
          </cell>
          <cell r="H262" t="str">
            <v>J189</v>
          </cell>
          <cell r="I262">
            <v>15080</v>
          </cell>
          <cell r="J262" t="str">
            <v>-</v>
          </cell>
          <cell r="K262" t="str">
            <v>-</v>
          </cell>
          <cell r="L262" t="str">
            <v>40/60</v>
          </cell>
          <cell r="M262" t="str">
            <v>230V</v>
          </cell>
          <cell r="N262">
            <v>2000</v>
          </cell>
          <cell r="O262" t="str">
            <v>-</v>
          </cell>
          <cell r="P262" t="str">
            <v>-</v>
          </cell>
          <cell r="Q262">
            <v>20</v>
          </cell>
          <cell r="R262">
            <v>189</v>
          </cell>
          <cell r="S262">
            <v>0.015</v>
          </cell>
          <cell r="T262" t="str">
            <v>12*12*189</v>
          </cell>
          <cell r="U262">
            <v>4260232679283</v>
          </cell>
          <cell r="V262">
            <v>50</v>
          </cell>
          <cell r="W262">
            <v>4260346870163</v>
          </cell>
          <cell r="X262">
            <v>50</v>
          </cell>
        </row>
        <row r="264">
          <cell r="D264" t="str">
            <v>SG-R39/42/220</v>
          </cell>
          <cell r="E264">
            <v>42</v>
          </cell>
          <cell r="F264">
            <v>60</v>
          </cell>
          <cell r="G264" t="str">
            <v>-</v>
          </cell>
          <cell r="H264" t="str">
            <v>E14</v>
          </cell>
          <cell r="I264">
            <v>470</v>
          </cell>
          <cell r="J264" t="str">
            <v>-</v>
          </cell>
          <cell r="K264" t="str">
            <v>-</v>
          </cell>
          <cell r="L264" t="str">
            <v>40/60</v>
          </cell>
          <cell r="M264" t="str">
            <v>220V</v>
          </cell>
          <cell r="N264">
            <v>2000</v>
          </cell>
          <cell r="O264" t="str">
            <v>-</v>
          </cell>
          <cell r="P264" t="str">
            <v>-</v>
          </cell>
          <cell r="Q264">
            <v>39</v>
          </cell>
          <cell r="R264">
            <v>76</v>
          </cell>
          <cell r="S264">
            <v>0.013</v>
          </cell>
          <cell r="T264" t="str">
            <v>40*40*90</v>
          </cell>
          <cell r="U264">
            <v>4260232675179</v>
          </cell>
          <cell r="V264">
            <v>25</v>
          </cell>
          <cell r="W264">
            <v>4260232674929</v>
          </cell>
          <cell r="X264">
            <v>50</v>
          </cell>
        </row>
        <row r="265">
          <cell r="D265" t="str">
            <v>SG-R50/42/E14(С)</v>
          </cell>
          <cell r="E265">
            <v>42</v>
          </cell>
          <cell r="F265">
            <v>60</v>
          </cell>
          <cell r="G265" t="str">
            <v>-</v>
          </cell>
          <cell r="H265" t="str">
            <v>E14</v>
          </cell>
          <cell r="I265">
            <v>610</v>
          </cell>
          <cell r="J265" t="str">
            <v>-</v>
          </cell>
          <cell r="K265" t="str">
            <v>-</v>
          </cell>
          <cell r="L265" t="str">
            <v>40/60</v>
          </cell>
          <cell r="M265" t="str">
            <v>230V</v>
          </cell>
          <cell r="N265">
            <v>2000</v>
          </cell>
          <cell r="O265" t="str">
            <v>-</v>
          </cell>
          <cell r="P265" t="str">
            <v>-</v>
          </cell>
          <cell r="Q265">
            <v>50</v>
          </cell>
          <cell r="R265">
            <v>86</v>
          </cell>
          <cell r="S265">
            <v>0</v>
          </cell>
          <cell r="U265">
            <v>4260232679177</v>
          </cell>
          <cell r="V265">
            <v>50</v>
          </cell>
          <cell r="W265">
            <v>4260346870057</v>
          </cell>
          <cell r="X265">
            <v>100</v>
          </cell>
        </row>
        <row r="266">
          <cell r="D266" t="str">
            <v>SG-R50/42/E14(F)</v>
          </cell>
          <cell r="E266">
            <v>42</v>
          </cell>
          <cell r="F266">
            <v>65</v>
          </cell>
          <cell r="G266" t="str">
            <v>-</v>
          </cell>
          <cell r="H266" t="str">
            <v>E14</v>
          </cell>
          <cell r="I266">
            <v>610</v>
          </cell>
          <cell r="J266" t="str">
            <v>-</v>
          </cell>
          <cell r="K266" t="str">
            <v>-</v>
          </cell>
          <cell r="L266" t="str">
            <v>40/60</v>
          </cell>
          <cell r="M266" t="str">
            <v>230V</v>
          </cell>
          <cell r="N266">
            <v>2000</v>
          </cell>
          <cell r="O266" t="str">
            <v>-</v>
          </cell>
          <cell r="P266" t="str">
            <v>-</v>
          </cell>
          <cell r="Q266">
            <v>50</v>
          </cell>
          <cell r="R266">
            <v>86</v>
          </cell>
          <cell r="S266">
            <v>0.018</v>
          </cell>
          <cell r="T266" t="str">
            <v>50*50*86</v>
          </cell>
          <cell r="U266">
            <v>4260346871078</v>
          </cell>
          <cell r="V266">
            <v>50</v>
          </cell>
          <cell r="W266">
            <v>4260346871085</v>
          </cell>
          <cell r="X266">
            <v>100</v>
          </cell>
        </row>
        <row r="267">
          <cell r="D267" t="str">
            <v>SG-R63/42/E27(С)</v>
          </cell>
          <cell r="E267">
            <v>42</v>
          </cell>
          <cell r="F267">
            <v>65</v>
          </cell>
          <cell r="G267" t="str">
            <v>-</v>
          </cell>
          <cell r="H267" t="str">
            <v>E27</v>
          </cell>
          <cell r="I267">
            <v>610</v>
          </cell>
          <cell r="J267" t="str">
            <v>-</v>
          </cell>
          <cell r="K267" t="str">
            <v>-</v>
          </cell>
          <cell r="L267" t="str">
            <v>40/60</v>
          </cell>
          <cell r="M267" t="str">
            <v>230V</v>
          </cell>
          <cell r="N267">
            <v>2000</v>
          </cell>
          <cell r="O267" t="str">
            <v>-</v>
          </cell>
          <cell r="P267" t="str">
            <v>-</v>
          </cell>
          <cell r="Q267">
            <v>63</v>
          </cell>
          <cell r="R267">
            <v>102</v>
          </cell>
          <cell r="S267">
            <v>0</v>
          </cell>
          <cell r="U267">
            <v>4260232679184</v>
          </cell>
          <cell r="V267">
            <v>50</v>
          </cell>
          <cell r="W267">
            <v>4260346870064</v>
          </cell>
          <cell r="X267">
            <v>100</v>
          </cell>
        </row>
        <row r="268">
          <cell r="D268" t="str">
            <v>SG-R63/42/E27(F)</v>
          </cell>
          <cell r="E268">
            <v>42</v>
          </cell>
          <cell r="F268">
            <v>65</v>
          </cell>
          <cell r="G268" t="str">
            <v>-</v>
          </cell>
          <cell r="H268" t="str">
            <v>E27</v>
          </cell>
          <cell r="I268">
            <v>610</v>
          </cell>
          <cell r="J268" t="str">
            <v>-</v>
          </cell>
          <cell r="K268" t="str">
            <v>-</v>
          </cell>
          <cell r="L268" t="str">
            <v>40/60</v>
          </cell>
          <cell r="M268" t="str">
            <v>230V</v>
          </cell>
          <cell r="N268">
            <v>2000</v>
          </cell>
          <cell r="O268" t="str">
            <v>-</v>
          </cell>
          <cell r="P268" t="str">
            <v>-</v>
          </cell>
          <cell r="Q268">
            <v>63</v>
          </cell>
          <cell r="R268">
            <v>102</v>
          </cell>
          <cell r="S268">
            <v>0.03</v>
          </cell>
          <cell r="T268" t="str">
            <v>63*63*105</v>
          </cell>
          <cell r="U268">
            <v>4260346871108</v>
          </cell>
          <cell r="V268">
            <v>50</v>
          </cell>
          <cell r="W268">
            <v>4260346871115</v>
          </cell>
          <cell r="X268">
            <v>100</v>
          </cell>
        </row>
        <row r="269">
          <cell r="D269" t="str">
            <v>SG-CW/42/220(C)</v>
          </cell>
          <cell r="E269">
            <v>42</v>
          </cell>
          <cell r="F269">
            <v>60</v>
          </cell>
          <cell r="G269" t="str">
            <v>-</v>
          </cell>
          <cell r="H269" t="str">
            <v>E14</v>
          </cell>
          <cell r="I269">
            <v>660</v>
          </cell>
          <cell r="J269" t="str">
            <v>-</v>
          </cell>
          <cell r="K269" t="str">
            <v>-</v>
          </cell>
          <cell r="L269" t="str">
            <v>40/60</v>
          </cell>
          <cell r="M269" t="str">
            <v>220V</v>
          </cell>
          <cell r="N269">
            <v>2000</v>
          </cell>
          <cell r="O269" t="str">
            <v>С</v>
          </cell>
          <cell r="P269" t="str">
            <v>-</v>
          </cell>
          <cell r="Q269">
            <v>35</v>
          </cell>
          <cell r="R269">
            <v>120</v>
          </cell>
          <cell r="S269">
            <v>0.015</v>
          </cell>
          <cell r="T269" t="str">
            <v>35*35*125</v>
          </cell>
          <cell r="U269">
            <v>4260232675131</v>
          </cell>
          <cell r="V269">
            <v>50</v>
          </cell>
          <cell r="W269">
            <v>4260232674882</v>
          </cell>
          <cell r="X269">
            <v>100</v>
          </cell>
        </row>
        <row r="270">
          <cell r="D270" t="str">
            <v>SG-CW/42/220(F)</v>
          </cell>
          <cell r="E270">
            <v>42</v>
          </cell>
          <cell r="F270">
            <v>60</v>
          </cell>
          <cell r="G270" t="str">
            <v>-</v>
          </cell>
          <cell r="H270" t="str">
            <v>E14</v>
          </cell>
          <cell r="I270">
            <v>645</v>
          </cell>
          <cell r="J270" t="str">
            <v>-</v>
          </cell>
          <cell r="K270" t="str">
            <v>-</v>
          </cell>
          <cell r="L270" t="str">
            <v>40/60</v>
          </cell>
          <cell r="M270" t="str">
            <v>220V</v>
          </cell>
          <cell r="N270">
            <v>2000</v>
          </cell>
          <cell r="O270" t="str">
            <v>С</v>
          </cell>
          <cell r="P270" t="str">
            <v>-</v>
          </cell>
          <cell r="Q270">
            <v>35</v>
          </cell>
          <cell r="R270">
            <v>120</v>
          </cell>
          <cell r="S270">
            <v>0.015</v>
          </cell>
          <cell r="T270" t="str">
            <v>35*35*125</v>
          </cell>
          <cell r="U270">
            <v>4260232675148</v>
          </cell>
          <cell r="V270">
            <v>50</v>
          </cell>
          <cell r="W270">
            <v>4260232674899</v>
          </cell>
          <cell r="X270">
            <v>100</v>
          </cell>
        </row>
        <row r="271">
          <cell r="D271" t="str">
            <v>SG-CL/42/220(C)</v>
          </cell>
          <cell r="E271">
            <v>42</v>
          </cell>
          <cell r="F271">
            <v>60</v>
          </cell>
          <cell r="G271" t="str">
            <v>-</v>
          </cell>
          <cell r="H271" t="str">
            <v>E14</v>
          </cell>
          <cell r="I271">
            <v>660</v>
          </cell>
          <cell r="J271" t="str">
            <v>-</v>
          </cell>
          <cell r="K271" t="str">
            <v>-</v>
          </cell>
          <cell r="L271" t="str">
            <v>40/60</v>
          </cell>
          <cell r="M271" t="str">
            <v>220V</v>
          </cell>
          <cell r="N271">
            <v>2000</v>
          </cell>
          <cell r="O271" t="str">
            <v>С</v>
          </cell>
          <cell r="P271" t="str">
            <v>-</v>
          </cell>
          <cell r="Q271">
            <v>35</v>
          </cell>
          <cell r="R271">
            <v>92</v>
          </cell>
          <cell r="S271">
            <v>0.015</v>
          </cell>
          <cell r="T271" t="str">
            <v>35*35*100</v>
          </cell>
          <cell r="U271">
            <v>4260232675155</v>
          </cell>
          <cell r="V271">
            <v>50</v>
          </cell>
          <cell r="W271">
            <v>4260232674905</v>
          </cell>
          <cell r="X271">
            <v>100</v>
          </cell>
        </row>
        <row r="272">
          <cell r="D272" t="str">
            <v>SG-CL/42/220(F)</v>
          </cell>
          <cell r="E272">
            <v>42</v>
          </cell>
          <cell r="F272">
            <v>60</v>
          </cell>
          <cell r="G272" t="str">
            <v>-</v>
          </cell>
          <cell r="H272" t="str">
            <v>E14</v>
          </cell>
          <cell r="I272">
            <v>645</v>
          </cell>
          <cell r="J272" t="str">
            <v>-</v>
          </cell>
          <cell r="K272" t="str">
            <v>-</v>
          </cell>
          <cell r="L272" t="str">
            <v>40/60</v>
          </cell>
          <cell r="M272" t="str">
            <v>220V</v>
          </cell>
          <cell r="N272">
            <v>2000</v>
          </cell>
          <cell r="O272" t="str">
            <v>С</v>
          </cell>
          <cell r="P272" t="str">
            <v>-</v>
          </cell>
          <cell r="Q272">
            <v>35</v>
          </cell>
          <cell r="R272">
            <v>92</v>
          </cell>
          <cell r="S272">
            <v>0.015</v>
          </cell>
          <cell r="T272" t="str">
            <v>35*35*100</v>
          </cell>
          <cell r="U272">
            <v>4260232675162</v>
          </cell>
          <cell r="V272">
            <v>50</v>
          </cell>
          <cell r="W272">
            <v>4260232674912</v>
          </cell>
          <cell r="X272">
            <v>100</v>
          </cell>
        </row>
        <row r="273">
          <cell r="D273" t="str">
            <v>SG-G45/42/E14(C)</v>
          </cell>
          <cell r="E273">
            <v>42</v>
          </cell>
          <cell r="F273">
            <v>65</v>
          </cell>
          <cell r="G273" t="str">
            <v>-</v>
          </cell>
          <cell r="H273" t="str">
            <v>E27</v>
          </cell>
          <cell r="I273">
            <v>675</v>
          </cell>
          <cell r="J273" t="str">
            <v>-</v>
          </cell>
          <cell r="K273" t="str">
            <v>-</v>
          </cell>
          <cell r="L273" t="str">
            <v>40/60</v>
          </cell>
          <cell r="M273" t="str">
            <v>230V</v>
          </cell>
          <cell r="N273">
            <v>2000</v>
          </cell>
          <cell r="O273" t="str">
            <v>С</v>
          </cell>
          <cell r="P273" t="str">
            <v>-</v>
          </cell>
          <cell r="Q273">
            <v>45</v>
          </cell>
          <cell r="R273">
            <v>72</v>
          </cell>
          <cell r="S273">
            <v>0.017</v>
          </cell>
          <cell r="T273" t="str">
            <v>45*45*72</v>
          </cell>
          <cell r="U273">
            <v>4260232679214</v>
          </cell>
          <cell r="V273">
            <v>25</v>
          </cell>
          <cell r="W273">
            <v>4260346870095</v>
          </cell>
          <cell r="X273">
            <v>50</v>
          </cell>
        </row>
        <row r="274">
          <cell r="D274" t="str">
            <v>SG-G45/42/E14(F)</v>
          </cell>
          <cell r="E274">
            <v>42</v>
          </cell>
          <cell r="F274">
            <v>65</v>
          </cell>
          <cell r="G274" t="str">
            <v>-</v>
          </cell>
          <cell r="H274" t="str">
            <v>E27</v>
          </cell>
          <cell r="I274">
            <v>650</v>
          </cell>
          <cell r="J274" t="str">
            <v>-</v>
          </cell>
          <cell r="K274" t="str">
            <v>-</v>
          </cell>
          <cell r="L274" t="str">
            <v>40/60</v>
          </cell>
          <cell r="M274" t="str">
            <v>230V</v>
          </cell>
          <cell r="N274">
            <v>2000</v>
          </cell>
          <cell r="O274" t="str">
            <v>С</v>
          </cell>
          <cell r="P274" t="str">
            <v>-</v>
          </cell>
          <cell r="Q274">
            <v>45</v>
          </cell>
          <cell r="R274">
            <v>72</v>
          </cell>
          <cell r="S274">
            <v>0.017</v>
          </cell>
          <cell r="T274" t="str">
            <v>45*45*72</v>
          </cell>
          <cell r="U274">
            <v>4260232679221</v>
          </cell>
          <cell r="V274">
            <v>25</v>
          </cell>
          <cell r="W274">
            <v>4260346870101</v>
          </cell>
          <cell r="X274">
            <v>50</v>
          </cell>
        </row>
        <row r="275">
          <cell r="D275" t="str">
            <v>SG-G45/42/E27(C)</v>
          </cell>
          <cell r="E275">
            <v>42</v>
          </cell>
          <cell r="F275">
            <v>65</v>
          </cell>
          <cell r="G275" t="str">
            <v>-</v>
          </cell>
          <cell r="H275" t="str">
            <v>E14</v>
          </cell>
          <cell r="I275">
            <v>675</v>
          </cell>
          <cell r="J275" t="str">
            <v>-</v>
          </cell>
          <cell r="K275" t="str">
            <v>-</v>
          </cell>
          <cell r="L275" t="str">
            <v>40/60</v>
          </cell>
          <cell r="M275" t="str">
            <v>230V</v>
          </cell>
          <cell r="N275">
            <v>2000</v>
          </cell>
          <cell r="O275" t="str">
            <v>С</v>
          </cell>
          <cell r="P275" t="str">
            <v>-</v>
          </cell>
          <cell r="Q275">
            <v>45</v>
          </cell>
          <cell r="R275">
            <v>72</v>
          </cell>
          <cell r="S275">
            <v>0.017</v>
          </cell>
          <cell r="T275" t="str">
            <v>45*45*72</v>
          </cell>
          <cell r="U275">
            <v>4260232679191</v>
          </cell>
          <cell r="V275">
            <v>25</v>
          </cell>
          <cell r="W275">
            <v>4260346870071</v>
          </cell>
          <cell r="X275">
            <v>50</v>
          </cell>
        </row>
        <row r="276">
          <cell r="D276" t="str">
            <v>SG-G45/42/E27(F)</v>
          </cell>
          <cell r="E276">
            <v>42</v>
          </cell>
          <cell r="F276">
            <v>65</v>
          </cell>
          <cell r="G276" t="str">
            <v>-</v>
          </cell>
          <cell r="H276" t="str">
            <v>E14</v>
          </cell>
          <cell r="I276">
            <v>650</v>
          </cell>
          <cell r="J276" t="str">
            <v>-</v>
          </cell>
          <cell r="K276" t="str">
            <v>-</v>
          </cell>
          <cell r="L276" t="str">
            <v>40/60</v>
          </cell>
          <cell r="M276" t="str">
            <v>230V</v>
          </cell>
          <cell r="N276">
            <v>2000</v>
          </cell>
          <cell r="O276" t="str">
            <v>С</v>
          </cell>
          <cell r="P276" t="str">
            <v>-</v>
          </cell>
          <cell r="Q276">
            <v>45</v>
          </cell>
          <cell r="R276">
            <v>72</v>
          </cell>
          <cell r="S276">
            <v>0.017</v>
          </cell>
          <cell r="T276" t="str">
            <v>45*45*72</v>
          </cell>
          <cell r="U276">
            <v>4260232679207</v>
          </cell>
          <cell r="V276">
            <v>25</v>
          </cell>
          <cell r="W276">
            <v>4260346870088</v>
          </cell>
          <cell r="X276">
            <v>50</v>
          </cell>
        </row>
        <row r="277">
          <cell r="D277" t="str">
            <v>SG-A60/70/E27(C)</v>
          </cell>
          <cell r="E277">
            <v>70</v>
          </cell>
          <cell r="F277">
            <v>105</v>
          </cell>
          <cell r="G277" t="str">
            <v>-</v>
          </cell>
          <cell r="H277" t="str">
            <v>E27</v>
          </cell>
          <cell r="I277">
            <v>1180</v>
          </cell>
          <cell r="J277" t="str">
            <v>-</v>
          </cell>
          <cell r="K277" t="str">
            <v>-</v>
          </cell>
          <cell r="L277" t="str">
            <v>40/60</v>
          </cell>
          <cell r="M277" t="str">
            <v>230V</v>
          </cell>
          <cell r="N277">
            <v>2000</v>
          </cell>
          <cell r="O277" t="str">
            <v>С</v>
          </cell>
          <cell r="P277" t="str">
            <v>-</v>
          </cell>
          <cell r="Q277">
            <v>60</v>
          </cell>
          <cell r="R277">
            <v>106</v>
          </cell>
          <cell r="S277">
            <v>0.02</v>
          </cell>
          <cell r="T277" t="str">
            <v>60*60*106</v>
          </cell>
          <cell r="U277">
            <v>4260232679238</v>
          </cell>
          <cell r="V277">
            <v>25</v>
          </cell>
          <cell r="W277">
            <v>4260346870118</v>
          </cell>
          <cell r="X277">
            <v>50</v>
          </cell>
        </row>
        <row r="278">
          <cell r="D278" t="str">
            <v>SG-A60/70/E27(F)</v>
          </cell>
          <cell r="E278">
            <v>70</v>
          </cell>
          <cell r="F278">
            <v>105</v>
          </cell>
          <cell r="G278" t="str">
            <v>-</v>
          </cell>
          <cell r="H278" t="str">
            <v>E27</v>
          </cell>
          <cell r="I278">
            <v>1155</v>
          </cell>
          <cell r="J278" t="str">
            <v>-</v>
          </cell>
          <cell r="K278" t="str">
            <v>-</v>
          </cell>
          <cell r="L278" t="str">
            <v>40/60</v>
          </cell>
          <cell r="M278" t="str">
            <v>230V</v>
          </cell>
          <cell r="N278">
            <v>2000</v>
          </cell>
          <cell r="O278" t="str">
            <v>С</v>
          </cell>
          <cell r="P278" t="str">
            <v>-</v>
          </cell>
          <cell r="Q278">
            <v>60</v>
          </cell>
          <cell r="R278">
            <v>106</v>
          </cell>
          <cell r="S278">
            <v>0.02</v>
          </cell>
          <cell r="T278" t="str">
            <v>60*60*106</v>
          </cell>
          <cell r="U278">
            <v>4260232679344</v>
          </cell>
          <cell r="V278">
            <v>25</v>
          </cell>
          <cell r="W278">
            <v>4260346870125</v>
          </cell>
          <cell r="X278">
            <v>50</v>
          </cell>
        </row>
        <row r="281">
          <cell r="D281" t="str">
            <v>NNG-MR11/20/12</v>
          </cell>
          <cell r="E281">
            <v>20</v>
          </cell>
          <cell r="F281" t="str">
            <v>-</v>
          </cell>
          <cell r="G281" t="str">
            <v>-</v>
          </cell>
          <cell r="H281" t="str">
            <v>G4</v>
          </cell>
          <cell r="I281">
            <v>140</v>
          </cell>
          <cell r="J281" t="str">
            <v>-</v>
          </cell>
          <cell r="K281" t="str">
            <v>-</v>
          </cell>
          <cell r="L281" t="str">
            <v>40/60</v>
          </cell>
          <cell r="M281">
            <v>12</v>
          </cell>
          <cell r="N281">
            <v>2000</v>
          </cell>
          <cell r="O281" t="str">
            <v>-</v>
          </cell>
          <cell r="P281" t="str">
            <v>-</v>
          </cell>
          <cell r="Q281">
            <v>34</v>
          </cell>
          <cell r="R281">
            <v>36</v>
          </cell>
          <cell r="S281">
            <v>0.012</v>
          </cell>
          <cell r="T281" t="str">
            <v>40*40*40</v>
          </cell>
          <cell r="U281">
            <v>4260232678699</v>
          </cell>
          <cell r="V281">
            <v>50</v>
          </cell>
          <cell r="W281">
            <v>4260346870170</v>
          </cell>
          <cell r="X281">
            <v>50</v>
          </cell>
        </row>
        <row r="282">
          <cell r="D282" t="str">
            <v>NNG-MR11/35/12</v>
          </cell>
          <cell r="E282">
            <v>35</v>
          </cell>
          <cell r="F282" t="str">
            <v>-</v>
          </cell>
          <cell r="G282" t="str">
            <v>-</v>
          </cell>
          <cell r="H282" t="str">
            <v>G4</v>
          </cell>
          <cell r="I282">
            <v>235</v>
          </cell>
          <cell r="J282" t="str">
            <v>-</v>
          </cell>
          <cell r="K282" t="str">
            <v>-</v>
          </cell>
          <cell r="L282" t="str">
            <v>40/60</v>
          </cell>
          <cell r="M282">
            <v>12</v>
          </cell>
          <cell r="N282">
            <v>2000</v>
          </cell>
          <cell r="O282" t="str">
            <v>-</v>
          </cell>
          <cell r="P282" t="str">
            <v>-</v>
          </cell>
          <cell r="Q282">
            <v>34</v>
          </cell>
          <cell r="R282">
            <v>36</v>
          </cell>
          <cell r="S282">
            <v>0.012</v>
          </cell>
          <cell r="T282" t="str">
            <v>40*40*40</v>
          </cell>
          <cell r="U282">
            <v>4260232678705</v>
          </cell>
          <cell r="V282">
            <v>50</v>
          </cell>
          <cell r="W282">
            <v>4260346870187</v>
          </cell>
          <cell r="X282">
            <v>50</v>
          </cell>
        </row>
        <row r="283">
          <cell r="D283" t="str">
            <v>NNG-02016</v>
          </cell>
          <cell r="E283">
            <v>20</v>
          </cell>
          <cell r="F283" t="str">
            <v>-</v>
          </cell>
          <cell r="G283" t="str">
            <v>-</v>
          </cell>
          <cell r="H283" t="str">
            <v>GU5.3</v>
          </cell>
          <cell r="I283">
            <v>135</v>
          </cell>
          <cell r="J283" t="str">
            <v>-</v>
          </cell>
          <cell r="K283" t="str">
            <v>-</v>
          </cell>
          <cell r="L283" t="str">
            <v>40/60</v>
          </cell>
          <cell r="M283">
            <v>12</v>
          </cell>
          <cell r="N283">
            <v>2000</v>
          </cell>
          <cell r="O283" t="str">
            <v>-</v>
          </cell>
          <cell r="P283" t="str">
            <v>-</v>
          </cell>
          <cell r="Q283">
            <v>50</v>
          </cell>
          <cell r="R283">
            <v>44</v>
          </cell>
          <cell r="S283">
            <v>0.032</v>
          </cell>
          <cell r="T283" t="str">
            <v>45*45*50</v>
          </cell>
          <cell r="U283">
            <v>4260232678712</v>
          </cell>
          <cell r="V283">
            <v>20</v>
          </cell>
          <cell r="W283">
            <v>4260346870194</v>
          </cell>
          <cell r="X283">
            <v>200</v>
          </cell>
        </row>
        <row r="284">
          <cell r="D284" t="str">
            <v>NNG-03516</v>
          </cell>
          <cell r="E284">
            <v>35</v>
          </cell>
          <cell r="F284" t="str">
            <v>-</v>
          </cell>
          <cell r="G284" t="str">
            <v>-</v>
          </cell>
          <cell r="H284" t="str">
            <v>GU5.3</v>
          </cell>
          <cell r="I284">
            <v>120</v>
          </cell>
          <cell r="J284" t="str">
            <v>-</v>
          </cell>
          <cell r="K284" t="str">
            <v>-</v>
          </cell>
          <cell r="L284" t="str">
            <v>40/60</v>
          </cell>
          <cell r="M284">
            <v>12</v>
          </cell>
          <cell r="N284">
            <v>2000</v>
          </cell>
          <cell r="O284" t="str">
            <v>-</v>
          </cell>
          <cell r="P284" t="str">
            <v>-</v>
          </cell>
          <cell r="Q284">
            <v>50</v>
          </cell>
          <cell r="R284">
            <v>44</v>
          </cell>
          <cell r="S284">
            <v>0.032</v>
          </cell>
          <cell r="T284" t="str">
            <v>45*45*50</v>
          </cell>
          <cell r="U284">
            <v>4260232678736</v>
          </cell>
          <cell r="V284">
            <v>20</v>
          </cell>
          <cell r="W284">
            <v>4260346870200</v>
          </cell>
          <cell r="X284">
            <v>200</v>
          </cell>
        </row>
        <row r="285">
          <cell r="D285" t="str">
            <v>NNG-05016</v>
          </cell>
          <cell r="E285">
            <v>50</v>
          </cell>
          <cell r="F285" t="str">
            <v>-</v>
          </cell>
          <cell r="G285" t="str">
            <v>-</v>
          </cell>
          <cell r="H285" t="str">
            <v>GU5.3</v>
          </cell>
          <cell r="I285">
            <v>390</v>
          </cell>
          <cell r="J285" t="str">
            <v>-</v>
          </cell>
          <cell r="K285" t="str">
            <v>-</v>
          </cell>
          <cell r="L285" t="str">
            <v>40/60</v>
          </cell>
          <cell r="M285">
            <v>12</v>
          </cell>
          <cell r="N285">
            <v>2000</v>
          </cell>
          <cell r="O285" t="str">
            <v>-</v>
          </cell>
          <cell r="P285" t="str">
            <v>-</v>
          </cell>
          <cell r="Q285">
            <v>50</v>
          </cell>
          <cell r="R285">
            <v>44</v>
          </cell>
          <cell r="S285">
            <v>0.032</v>
          </cell>
          <cell r="T285" t="str">
            <v>45*45*50</v>
          </cell>
          <cell r="U285">
            <v>4260232678743</v>
          </cell>
          <cell r="V285">
            <v>20</v>
          </cell>
          <cell r="W285">
            <v>4260346870217</v>
          </cell>
          <cell r="X285">
            <v>200</v>
          </cell>
        </row>
        <row r="287">
          <cell r="D287" t="str">
            <v>NNG-MR11/20/230</v>
          </cell>
          <cell r="E287">
            <v>20</v>
          </cell>
          <cell r="F287">
            <v>30</v>
          </cell>
          <cell r="G287" t="str">
            <v>-</v>
          </cell>
          <cell r="H287" t="str">
            <v>G4</v>
          </cell>
          <cell r="I287">
            <v>140</v>
          </cell>
          <cell r="J287" t="str">
            <v>-</v>
          </cell>
          <cell r="K287" t="str">
            <v>-</v>
          </cell>
          <cell r="L287" t="str">
            <v>40/60</v>
          </cell>
          <cell r="M287">
            <v>230</v>
          </cell>
          <cell r="N287">
            <v>2000</v>
          </cell>
          <cell r="O287" t="str">
            <v>-</v>
          </cell>
          <cell r="P287" t="str">
            <v>-</v>
          </cell>
          <cell r="Q287">
            <v>34</v>
          </cell>
          <cell r="R287">
            <v>36</v>
          </cell>
          <cell r="S287">
            <v>0.02</v>
          </cell>
          <cell r="T287" t="str">
            <v>40*40*40</v>
          </cell>
          <cell r="U287">
            <v>4260232679092</v>
          </cell>
          <cell r="V287">
            <v>50</v>
          </cell>
          <cell r="W287">
            <v>4260346870576</v>
          </cell>
          <cell r="X287">
            <v>50</v>
          </cell>
        </row>
        <row r="288">
          <cell r="D288" t="str">
            <v>NNG-MR11/35/230</v>
          </cell>
          <cell r="E288">
            <v>35</v>
          </cell>
          <cell r="F288">
            <v>55</v>
          </cell>
          <cell r="G288" t="str">
            <v>-</v>
          </cell>
          <cell r="H288" t="str">
            <v>G4</v>
          </cell>
          <cell r="I288">
            <v>250</v>
          </cell>
          <cell r="J288" t="str">
            <v>-</v>
          </cell>
          <cell r="K288" t="str">
            <v>-</v>
          </cell>
          <cell r="L288" t="str">
            <v>40/60</v>
          </cell>
          <cell r="M288">
            <v>230</v>
          </cell>
          <cell r="N288">
            <v>2000</v>
          </cell>
          <cell r="O288" t="str">
            <v>-</v>
          </cell>
          <cell r="P288" t="str">
            <v>-</v>
          </cell>
          <cell r="Q288">
            <v>34</v>
          </cell>
          <cell r="R288">
            <v>36</v>
          </cell>
          <cell r="S288">
            <v>0.02</v>
          </cell>
          <cell r="T288" t="str">
            <v>40*40*40</v>
          </cell>
          <cell r="U288">
            <v>4260232679085</v>
          </cell>
          <cell r="V288">
            <v>50</v>
          </cell>
          <cell r="W288">
            <v>4260346870569</v>
          </cell>
          <cell r="X288">
            <v>50</v>
          </cell>
        </row>
        <row r="289">
          <cell r="D289" t="str">
            <v>NNG-20162</v>
          </cell>
          <cell r="E289">
            <v>20</v>
          </cell>
          <cell r="F289" t="str">
            <v>-</v>
          </cell>
          <cell r="G289" t="str">
            <v>-</v>
          </cell>
          <cell r="H289" t="str">
            <v>GU5.3</v>
          </cell>
          <cell r="I289">
            <v>238</v>
          </cell>
          <cell r="J289" t="str">
            <v>-</v>
          </cell>
          <cell r="K289" t="str">
            <v>-</v>
          </cell>
          <cell r="L289" t="str">
            <v>40/60</v>
          </cell>
          <cell r="M289">
            <v>230</v>
          </cell>
          <cell r="N289">
            <v>2000</v>
          </cell>
          <cell r="O289" t="str">
            <v>-</v>
          </cell>
          <cell r="P289" t="str">
            <v>-</v>
          </cell>
          <cell r="Q289">
            <v>50</v>
          </cell>
          <cell r="R289">
            <v>48</v>
          </cell>
          <cell r="S289">
            <v>0.032</v>
          </cell>
          <cell r="T289" t="str">
            <v>45*45*50</v>
          </cell>
          <cell r="U289">
            <v>4260232678750</v>
          </cell>
          <cell r="V289">
            <v>20</v>
          </cell>
          <cell r="W289">
            <v>4260346870224</v>
          </cell>
          <cell r="X289">
            <v>200</v>
          </cell>
        </row>
        <row r="290">
          <cell r="D290" t="str">
            <v>NNG-35162</v>
          </cell>
          <cell r="E290">
            <v>35</v>
          </cell>
          <cell r="F290" t="str">
            <v>-</v>
          </cell>
          <cell r="G290" t="str">
            <v>-</v>
          </cell>
          <cell r="H290" t="str">
            <v>GU5.3</v>
          </cell>
          <cell r="I290">
            <v>665</v>
          </cell>
          <cell r="J290" t="str">
            <v>-</v>
          </cell>
          <cell r="K290" t="str">
            <v>-</v>
          </cell>
          <cell r="L290" t="str">
            <v>40/60</v>
          </cell>
          <cell r="M290">
            <v>230</v>
          </cell>
          <cell r="N290">
            <v>2000</v>
          </cell>
          <cell r="O290" t="str">
            <v>-</v>
          </cell>
          <cell r="P290" t="str">
            <v>-</v>
          </cell>
          <cell r="Q290">
            <v>50</v>
          </cell>
          <cell r="R290">
            <v>48</v>
          </cell>
          <cell r="S290">
            <v>0.032</v>
          </cell>
          <cell r="T290" t="str">
            <v>45*45*50</v>
          </cell>
          <cell r="U290">
            <v>4260232678767</v>
          </cell>
          <cell r="V290">
            <v>20</v>
          </cell>
          <cell r="W290">
            <v>4260346870231</v>
          </cell>
          <cell r="X290">
            <v>200</v>
          </cell>
        </row>
        <row r="291">
          <cell r="D291" t="str">
            <v>NNG-50162</v>
          </cell>
          <cell r="E291">
            <v>50</v>
          </cell>
          <cell r="F291" t="str">
            <v>-</v>
          </cell>
          <cell r="G291" t="str">
            <v>-</v>
          </cell>
          <cell r="H291" t="str">
            <v>GU5.3</v>
          </cell>
          <cell r="I291">
            <v>450</v>
          </cell>
          <cell r="J291" t="str">
            <v>-</v>
          </cell>
          <cell r="K291" t="str">
            <v>-</v>
          </cell>
          <cell r="L291" t="str">
            <v>40/60</v>
          </cell>
          <cell r="M291">
            <v>230</v>
          </cell>
          <cell r="N291">
            <v>2000</v>
          </cell>
          <cell r="O291" t="str">
            <v>-</v>
          </cell>
          <cell r="P291" t="str">
            <v>-</v>
          </cell>
          <cell r="Q291">
            <v>50</v>
          </cell>
          <cell r="R291">
            <v>48</v>
          </cell>
          <cell r="S291">
            <v>0.032</v>
          </cell>
          <cell r="T291" t="str">
            <v>45*45*50</v>
          </cell>
          <cell r="U291">
            <v>4260232678774</v>
          </cell>
          <cell r="V291">
            <v>20</v>
          </cell>
          <cell r="W291">
            <v>4260346870248</v>
          </cell>
          <cell r="X291">
            <v>200</v>
          </cell>
        </row>
        <row r="292">
          <cell r="D292" t="str">
            <v>NNG-MR16/75/230</v>
          </cell>
          <cell r="E292">
            <v>75</v>
          </cell>
          <cell r="F292" t="str">
            <v>-</v>
          </cell>
          <cell r="G292" t="str">
            <v>-</v>
          </cell>
          <cell r="H292" t="str">
            <v>GU5.3</v>
          </cell>
          <cell r="I292">
            <v>910</v>
          </cell>
          <cell r="J292" t="str">
            <v>-</v>
          </cell>
          <cell r="K292" t="str">
            <v>-</v>
          </cell>
          <cell r="L292" t="str">
            <v>40/60</v>
          </cell>
          <cell r="M292">
            <v>230</v>
          </cell>
          <cell r="N292">
            <v>2000</v>
          </cell>
          <cell r="O292" t="str">
            <v>-</v>
          </cell>
          <cell r="P292" t="str">
            <v>-</v>
          </cell>
          <cell r="Q292">
            <v>50</v>
          </cell>
          <cell r="R292">
            <v>44</v>
          </cell>
          <cell r="S292">
            <v>0.032</v>
          </cell>
          <cell r="T292" t="str">
            <v>52*52*52</v>
          </cell>
          <cell r="U292">
            <v>4260232678781</v>
          </cell>
          <cell r="V292">
            <v>50</v>
          </cell>
          <cell r="W292">
            <v>4260346870255</v>
          </cell>
          <cell r="X292">
            <v>50</v>
          </cell>
        </row>
        <row r="293">
          <cell r="D293" t="str">
            <v>NNG-03510</v>
          </cell>
          <cell r="E293">
            <v>35</v>
          </cell>
          <cell r="F293" t="str">
            <v>-</v>
          </cell>
          <cell r="G293" t="str">
            <v>-</v>
          </cell>
          <cell r="H293" t="str">
            <v>GU10</v>
          </cell>
          <cell r="I293">
            <v>350</v>
          </cell>
          <cell r="J293" t="str">
            <v>-</v>
          </cell>
          <cell r="K293" t="str">
            <v>-</v>
          </cell>
          <cell r="L293" t="str">
            <v>40/60</v>
          </cell>
          <cell r="M293">
            <v>230</v>
          </cell>
          <cell r="N293">
            <v>2000</v>
          </cell>
          <cell r="O293" t="str">
            <v>Е</v>
          </cell>
          <cell r="P293" t="str">
            <v>-</v>
          </cell>
          <cell r="Q293">
            <v>50</v>
          </cell>
          <cell r="R293">
            <v>54</v>
          </cell>
          <cell r="S293">
            <v>0.003</v>
          </cell>
          <cell r="T293" t="str">
            <v>51*51*58</v>
          </cell>
          <cell r="U293">
            <v>4260232678798</v>
          </cell>
          <cell r="V293">
            <v>20</v>
          </cell>
          <cell r="W293">
            <v>4260346870361</v>
          </cell>
          <cell r="X293">
            <v>200</v>
          </cell>
        </row>
        <row r="294">
          <cell r="D294" t="str">
            <v>NNG-05010</v>
          </cell>
          <cell r="E294">
            <v>50</v>
          </cell>
          <cell r="F294" t="str">
            <v>-</v>
          </cell>
          <cell r="G294" t="str">
            <v>-</v>
          </cell>
          <cell r="H294" t="str">
            <v>GU10</v>
          </cell>
          <cell r="I294">
            <v>525</v>
          </cell>
          <cell r="J294" t="str">
            <v>-</v>
          </cell>
          <cell r="K294" t="str">
            <v>-</v>
          </cell>
          <cell r="L294" t="str">
            <v>40/60</v>
          </cell>
          <cell r="M294">
            <v>230</v>
          </cell>
          <cell r="N294">
            <v>2000</v>
          </cell>
          <cell r="O294" t="str">
            <v>Е</v>
          </cell>
          <cell r="P294" t="str">
            <v>-</v>
          </cell>
          <cell r="Q294">
            <v>50</v>
          </cell>
          <cell r="R294">
            <v>54</v>
          </cell>
          <cell r="S294">
            <v>0.003</v>
          </cell>
          <cell r="T294" t="str">
            <v>51*51*58</v>
          </cell>
          <cell r="U294">
            <v>4260232678804</v>
          </cell>
          <cell r="V294">
            <v>20</v>
          </cell>
          <cell r="W294">
            <v>4260346870378</v>
          </cell>
          <cell r="X294">
            <v>200</v>
          </cell>
        </row>
        <row r="297">
          <cell r="D297" t="str">
            <v>NNG-01004</v>
          </cell>
          <cell r="E297">
            <v>10</v>
          </cell>
          <cell r="F297" t="str">
            <v>-</v>
          </cell>
          <cell r="G297" t="str">
            <v>-</v>
          </cell>
          <cell r="H297" t="str">
            <v>G4</v>
          </cell>
          <cell r="I297">
            <v>105</v>
          </cell>
          <cell r="J297" t="str">
            <v>-</v>
          </cell>
          <cell r="K297" t="str">
            <v>-</v>
          </cell>
          <cell r="L297" t="str">
            <v>40/60</v>
          </cell>
          <cell r="M297">
            <v>12</v>
          </cell>
          <cell r="N297">
            <v>2000</v>
          </cell>
          <cell r="O297" t="str">
            <v>-</v>
          </cell>
          <cell r="P297" t="str">
            <v>-</v>
          </cell>
          <cell r="Q297">
            <v>8</v>
          </cell>
          <cell r="R297">
            <v>31</v>
          </cell>
          <cell r="S297">
            <v>0.003</v>
          </cell>
          <cell r="T297" t="str">
            <v>20*20*60</v>
          </cell>
          <cell r="U297">
            <v>4260232678811</v>
          </cell>
          <cell r="V297">
            <v>50</v>
          </cell>
          <cell r="W297">
            <v>4260346870262</v>
          </cell>
          <cell r="X297">
            <v>1000</v>
          </cell>
        </row>
        <row r="298">
          <cell r="D298" t="str">
            <v>NNG-02004</v>
          </cell>
          <cell r="E298">
            <v>20</v>
          </cell>
          <cell r="F298" t="str">
            <v>-</v>
          </cell>
          <cell r="G298" t="str">
            <v>-</v>
          </cell>
          <cell r="H298" t="str">
            <v>G4</v>
          </cell>
          <cell r="I298">
            <v>266</v>
          </cell>
          <cell r="J298" t="str">
            <v>-</v>
          </cell>
          <cell r="K298" t="str">
            <v>-</v>
          </cell>
          <cell r="L298" t="str">
            <v>40/60</v>
          </cell>
          <cell r="M298">
            <v>12</v>
          </cell>
          <cell r="N298">
            <v>2000</v>
          </cell>
          <cell r="O298" t="str">
            <v>-</v>
          </cell>
          <cell r="P298" t="str">
            <v>-</v>
          </cell>
          <cell r="Q298">
            <v>8</v>
          </cell>
          <cell r="R298">
            <v>31</v>
          </cell>
          <cell r="S298">
            <v>0.003</v>
          </cell>
          <cell r="T298" t="str">
            <v>20*20*60</v>
          </cell>
          <cell r="U298">
            <v>4260232678828</v>
          </cell>
          <cell r="V298">
            <v>50</v>
          </cell>
          <cell r="W298">
            <v>4260346870279</v>
          </cell>
          <cell r="X298">
            <v>1000</v>
          </cell>
        </row>
        <row r="299">
          <cell r="D299" t="str">
            <v>NNG-03504</v>
          </cell>
          <cell r="E299">
            <v>35</v>
          </cell>
          <cell r="F299" t="str">
            <v>-</v>
          </cell>
          <cell r="G299" t="str">
            <v>-</v>
          </cell>
          <cell r="H299" t="str">
            <v>G4</v>
          </cell>
          <cell r="I299">
            <v>412</v>
          </cell>
          <cell r="J299" t="str">
            <v>-</v>
          </cell>
          <cell r="K299" t="str">
            <v>-</v>
          </cell>
          <cell r="L299" t="str">
            <v>40/60</v>
          </cell>
          <cell r="M299">
            <v>12</v>
          </cell>
          <cell r="N299">
            <v>2000</v>
          </cell>
          <cell r="O299" t="str">
            <v>-</v>
          </cell>
          <cell r="P299" t="str">
            <v>-</v>
          </cell>
          <cell r="Q299">
            <v>8</v>
          </cell>
          <cell r="R299">
            <v>31</v>
          </cell>
          <cell r="S299">
            <v>0.003</v>
          </cell>
          <cell r="T299" t="str">
            <v>20*20*60</v>
          </cell>
          <cell r="U299">
            <v>4260232678835</v>
          </cell>
          <cell r="V299">
            <v>50</v>
          </cell>
          <cell r="W299">
            <v>4260346870286</v>
          </cell>
          <cell r="X299">
            <v>1000</v>
          </cell>
        </row>
        <row r="300">
          <cell r="D300" t="str">
            <v>NNG-02053</v>
          </cell>
          <cell r="E300">
            <v>20</v>
          </cell>
          <cell r="F300" t="str">
            <v>-</v>
          </cell>
          <cell r="G300" t="str">
            <v>-</v>
          </cell>
          <cell r="H300" t="str">
            <v>GY6.35</v>
          </cell>
          <cell r="I300">
            <v>230</v>
          </cell>
          <cell r="J300" t="str">
            <v>-</v>
          </cell>
          <cell r="K300" t="str">
            <v>-</v>
          </cell>
          <cell r="L300" t="str">
            <v>40/60</v>
          </cell>
          <cell r="M300">
            <v>12</v>
          </cell>
          <cell r="N300">
            <v>2000</v>
          </cell>
          <cell r="O300" t="str">
            <v>-</v>
          </cell>
          <cell r="P300" t="str">
            <v>-</v>
          </cell>
          <cell r="Q300">
            <v>10</v>
          </cell>
          <cell r="R300">
            <v>38</v>
          </cell>
          <cell r="S300">
            <v>0.003</v>
          </cell>
          <cell r="T300" t="str">
            <v>20*20*60</v>
          </cell>
          <cell r="U300">
            <v>4260232678842</v>
          </cell>
          <cell r="V300">
            <v>50</v>
          </cell>
          <cell r="W300">
            <v>4260346870323</v>
          </cell>
          <cell r="X300">
            <v>1000</v>
          </cell>
        </row>
        <row r="301">
          <cell r="D301" t="str">
            <v>NNG-03553</v>
          </cell>
          <cell r="E301">
            <v>35</v>
          </cell>
          <cell r="F301" t="str">
            <v>-</v>
          </cell>
          <cell r="G301" t="str">
            <v>-</v>
          </cell>
          <cell r="H301" t="str">
            <v>GY6.35</v>
          </cell>
          <cell r="I301">
            <v>470</v>
          </cell>
          <cell r="J301" t="str">
            <v>-</v>
          </cell>
          <cell r="K301" t="str">
            <v>-</v>
          </cell>
          <cell r="L301" t="str">
            <v>40/60</v>
          </cell>
          <cell r="M301">
            <v>12</v>
          </cell>
          <cell r="N301">
            <v>2000</v>
          </cell>
          <cell r="O301" t="str">
            <v>-</v>
          </cell>
          <cell r="P301" t="str">
            <v>-</v>
          </cell>
          <cell r="Q301">
            <v>10</v>
          </cell>
          <cell r="R301">
            <v>38</v>
          </cell>
          <cell r="S301">
            <v>0.003</v>
          </cell>
          <cell r="T301" t="str">
            <v>20*20*60</v>
          </cell>
          <cell r="U301">
            <v>4260232678859</v>
          </cell>
          <cell r="V301">
            <v>50</v>
          </cell>
          <cell r="W301">
            <v>4260346870330</v>
          </cell>
          <cell r="X301">
            <v>1000</v>
          </cell>
        </row>
        <row r="303">
          <cell r="D303" t="str">
            <v>NNG-04009</v>
          </cell>
          <cell r="E303">
            <v>40</v>
          </cell>
          <cell r="F303" t="str">
            <v>-</v>
          </cell>
          <cell r="G303" t="str">
            <v>-</v>
          </cell>
          <cell r="H303" t="str">
            <v>G9</v>
          </cell>
          <cell r="I303">
            <v>440</v>
          </cell>
          <cell r="J303" t="str">
            <v>-</v>
          </cell>
          <cell r="K303" t="str">
            <v>-</v>
          </cell>
          <cell r="L303" t="str">
            <v>40/60</v>
          </cell>
          <cell r="M303">
            <v>230</v>
          </cell>
          <cell r="N303">
            <v>2000</v>
          </cell>
          <cell r="O303" t="str">
            <v>Е</v>
          </cell>
          <cell r="P303" t="str">
            <v>-</v>
          </cell>
          <cell r="Q303">
            <v>13</v>
          </cell>
          <cell r="R303">
            <v>43</v>
          </cell>
          <cell r="S303">
            <v>0.003</v>
          </cell>
          <cell r="T303" t="str">
            <v>20*20*60</v>
          </cell>
          <cell r="U303">
            <v>4260232678880</v>
          </cell>
          <cell r="V303">
            <v>25</v>
          </cell>
          <cell r="W303">
            <v>4260346870347</v>
          </cell>
          <cell r="X303">
            <v>1000</v>
          </cell>
        </row>
        <row r="304">
          <cell r="D304" t="str">
            <v>NNG-06009</v>
          </cell>
          <cell r="E304">
            <v>60</v>
          </cell>
          <cell r="F304" t="str">
            <v>-</v>
          </cell>
          <cell r="G304" t="str">
            <v>-</v>
          </cell>
          <cell r="H304" t="str">
            <v>G9</v>
          </cell>
          <cell r="I304">
            <v>688</v>
          </cell>
          <cell r="J304" t="str">
            <v>-</v>
          </cell>
          <cell r="K304" t="str">
            <v>-</v>
          </cell>
          <cell r="L304" t="str">
            <v>40/60</v>
          </cell>
          <cell r="M304">
            <v>230</v>
          </cell>
          <cell r="N304">
            <v>2000</v>
          </cell>
          <cell r="O304" t="str">
            <v>Е</v>
          </cell>
          <cell r="P304" t="str">
            <v>-</v>
          </cell>
          <cell r="Q304">
            <v>13</v>
          </cell>
          <cell r="R304">
            <v>43</v>
          </cell>
          <cell r="S304">
            <v>0.003</v>
          </cell>
          <cell r="T304" t="str">
            <v>20*20*60</v>
          </cell>
          <cell r="U304">
            <v>4260232678897</v>
          </cell>
          <cell r="V304">
            <v>25</v>
          </cell>
          <cell r="W304">
            <v>4260346870354</v>
          </cell>
          <cell r="X304">
            <v>1000</v>
          </cell>
        </row>
        <row r="305">
          <cell r="D305" t="str">
            <v>NNG-G4/10/230</v>
          </cell>
          <cell r="E305">
            <v>10</v>
          </cell>
          <cell r="F305" t="str">
            <v>-</v>
          </cell>
          <cell r="G305" t="str">
            <v>-</v>
          </cell>
          <cell r="H305" t="str">
            <v>G4</v>
          </cell>
          <cell r="I305">
            <v>60</v>
          </cell>
          <cell r="J305" t="str">
            <v>-</v>
          </cell>
          <cell r="K305" t="str">
            <v>-</v>
          </cell>
          <cell r="L305" t="str">
            <v>40/60</v>
          </cell>
          <cell r="M305">
            <v>230</v>
          </cell>
          <cell r="N305">
            <v>2000</v>
          </cell>
          <cell r="O305" t="str">
            <v>С</v>
          </cell>
          <cell r="P305" t="str">
            <v>-</v>
          </cell>
          <cell r="Q305">
            <v>8</v>
          </cell>
          <cell r="R305">
            <v>31</v>
          </cell>
          <cell r="S305">
            <v>0.003</v>
          </cell>
          <cell r="T305" t="str">
            <v>25*25*68</v>
          </cell>
          <cell r="U305">
            <v>4260232679535</v>
          </cell>
          <cell r="V305">
            <v>50</v>
          </cell>
          <cell r="W305">
            <v>4260346870293</v>
          </cell>
          <cell r="X305">
            <v>1000</v>
          </cell>
        </row>
        <row r="306">
          <cell r="D306" t="str">
            <v>NNG-G4/20/230</v>
          </cell>
          <cell r="E306">
            <v>20</v>
          </cell>
          <cell r="F306" t="str">
            <v>-</v>
          </cell>
          <cell r="G306" t="str">
            <v>-</v>
          </cell>
          <cell r="H306" t="str">
            <v>G4</v>
          </cell>
          <cell r="I306">
            <v>160</v>
          </cell>
          <cell r="J306" t="str">
            <v>-</v>
          </cell>
          <cell r="K306" t="str">
            <v>-</v>
          </cell>
          <cell r="L306" t="str">
            <v>40/60</v>
          </cell>
          <cell r="M306">
            <v>230</v>
          </cell>
          <cell r="N306">
            <v>2000</v>
          </cell>
          <cell r="O306" t="str">
            <v>Е</v>
          </cell>
          <cell r="P306" t="str">
            <v>-</v>
          </cell>
          <cell r="Q306">
            <v>8</v>
          </cell>
          <cell r="R306">
            <v>31</v>
          </cell>
          <cell r="S306">
            <v>0.003</v>
          </cell>
          <cell r="T306" t="str">
            <v>25*25*68</v>
          </cell>
          <cell r="U306">
            <v>4260232678866</v>
          </cell>
          <cell r="V306">
            <v>50</v>
          </cell>
          <cell r="W306">
            <v>4260346870309</v>
          </cell>
          <cell r="X306">
            <v>1000</v>
          </cell>
        </row>
        <row r="307">
          <cell r="D307" t="str">
            <v>NNG-G4/35/230</v>
          </cell>
          <cell r="E307">
            <v>35</v>
          </cell>
          <cell r="F307" t="str">
            <v>-</v>
          </cell>
          <cell r="G307" t="str">
            <v>-</v>
          </cell>
          <cell r="H307" t="str">
            <v>G4</v>
          </cell>
          <cell r="I307">
            <v>340</v>
          </cell>
          <cell r="J307" t="str">
            <v>-</v>
          </cell>
          <cell r="K307" t="str">
            <v>-</v>
          </cell>
          <cell r="L307" t="str">
            <v>40/60</v>
          </cell>
          <cell r="M307">
            <v>230</v>
          </cell>
          <cell r="N307">
            <v>2000</v>
          </cell>
          <cell r="O307" t="str">
            <v>Е</v>
          </cell>
          <cell r="P307" t="str">
            <v>-</v>
          </cell>
          <cell r="Q307">
            <v>8</v>
          </cell>
          <cell r="R307">
            <v>31</v>
          </cell>
          <cell r="S307">
            <v>0.003</v>
          </cell>
          <cell r="T307" t="str">
            <v>25*25*68</v>
          </cell>
          <cell r="U307">
            <v>4260232678873</v>
          </cell>
          <cell r="V307">
            <v>50</v>
          </cell>
          <cell r="W307">
            <v>4260346870316</v>
          </cell>
          <cell r="X307">
            <v>1000</v>
          </cell>
        </row>
        <row r="308">
          <cell r="D308" t="str">
            <v>NNG-R7S/1000/189</v>
          </cell>
          <cell r="E308">
            <v>1000</v>
          </cell>
          <cell r="F308">
            <v>1500</v>
          </cell>
          <cell r="G308" t="str">
            <v>-</v>
          </cell>
          <cell r="H308" t="str">
            <v>R7S</v>
          </cell>
          <cell r="I308">
            <v>15080</v>
          </cell>
          <cell r="J308" t="str">
            <v>-</v>
          </cell>
          <cell r="K308" t="str">
            <v>-</v>
          </cell>
          <cell r="L308" t="str">
            <v>40/60</v>
          </cell>
          <cell r="M308">
            <v>230</v>
          </cell>
          <cell r="N308">
            <v>2000</v>
          </cell>
          <cell r="O308" t="str">
            <v>-</v>
          </cell>
          <cell r="P308" t="str">
            <v>-</v>
          </cell>
          <cell r="Q308">
            <v>20</v>
          </cell>
          <cell r="R308">
            <v>189</v>
          </cell>
          <cell r="S308">
            <v>0.015</v>
          </cell>
          <cell r="T308" t="str">
            <v>12*12*189</v>
          </cell>
          <cell r="U308">
            <v>4260232679139</v>
          </cell>
          <cell r="V308">
            <v>50</v>
          </cell>
          <cell r="W308">
            <v>4260346870590</v>
          </cell>
          <cell r="X308">
            <v>50</v>
          </cell>
        </row>
        <row r="310">
          <cell r="D310" t="str">
            <v>NNG-10078</v>
          </cell>
          <cell r="E310">
            <v>100</v>
          </cell>
          <cell r="F310" t="str">
            <v>-</v>
          </cell>
          <cell r="G310" t="str">
            <v>-</v>
          </cell>
          <cell r="H310" t="str">
            <v>R7S</v>
          </cell>
          <cell r="I310">
            <v>1780</v>
          </cell>
          <cell r="J310" t="str">
            <v>-</v>
          </cell>
          <cell r="K310" t="str">
            <v>-</v>
          </cell>
          <cell r="L310" t="str">
            <v>40/60</v>
          </cell>
          <cell r="M310">
            <v>230</v>
          </cell>
          <cell r="N310">
            <v>2000</v>
          </cell>
          <cell r="O310" t="str">
            <v>Е</v>
          </cell>
          <cell r="P310" t="str">
            <v>-</v>
          </cell>
          <cell r="Q310">
            <v>8.5</v>
          </cell>
          <cell r="R310">
            <v>78</v>
          </cell>
          <cell r="S310">
            <v>0.003</v>
          </cell>
          <cell r="T310" t="str">
            <v>20*20*90</v>
          </cell>
          <cell r="U310">
            <v>4260232678903</v>
          </cell>
          <cell r="V310">
            <v>100</v>
          </cell>
          <cell r="W310">
            <v>4260346870385</v>
          </cell>
          <cell r="X310">
            <v>500</v>
          </cell>
        </row>
        <row r="311">
          <cell r="D311" t="str">
            <v>NNG-15078</v>
          </cell>
          <cell r="E311">
            <v>150</v>
          </cell>
          <cell r="F311" t="str">
            <v>-</v>
          </cell>
          <cell r="G311" t="str">
            <v>-</v>
          </cell>
          <cell r="H311" t="str">
            <v>R7S</v>
          </cell>
          <cell r="I311">
            <v>1925</v>
          </cell>
          <cell r="J311" t="str">
            <v>-</v>
          </cell>
          <cell r="K311" t="str">
            <v>-</v>
          </cell>
          <cell r="L311" t="str">
            <v>40/60</v>
          </cell>
          <cell r="M311">
            <v>230</v>
          </cell>
          <cell r="N311">
            <v>2000</v>
          </cell>
          <cell r="O311" t="str">
            <v>Е</v>
          </cell>
          <cell r="P311" t="str">
            <v>-</v>
          </cell>
          <cell r="Q311">
            <v>8.5</v>
          </cell>
          <cell r="R311">
            <v>78</v>
          </cell>
          <cell r="S311">
            <v>0.003</v>
          </cell>
          <cell r="T311" t="str">
            <v>20*20*90</v>
          </cell>
          <cell r="U311">
            <v>4260232678910</v>
          </cell>
          <cell r="V311">
            <v>100</v>
          </cell>
          <cell r="W311">
            <v>4260346870392</v>
          </cell>
          <cell r="X311">
            <v>500</v>
          </cell>
        </row>
        <row r="312">
          <cell r="D312" t="str">
            <v>NNG-15018</v>
          </cell>
          <cell r="E312">
            <v>150</v>
          </cell>
          <cell r="F312" t="str">
            <v>-</v>
          </cell>
          <cell r="G312" t="str">
            <v>-</v>
          </cell>
          <cell r="H312" t="str">
            <v>R7S</v>
          </cell>
          <cell r="I312">
            <v>1925</v>
          </cell>
          <cell r="J312" t="str">
            <v>-</v>
          </cell>
          <cell r="K312" t="str">
            <v>-</v>
          </cell>
          <cell r="L312" t="str">
            <v>40/60</v>
          </cell>
          <cell r="M312">
            <v>230</v>
          </cell>
          <cell r="N312">
            <v>2000</v>
          </cell>
          <cell r="O312" t="str">
            <v>Е</v>
          </cell>
          <cell r="P312" t="str">
            <v>-</v>
          </cell>
          <cell r="Q312">
            <v>8.5</v>
          </cell>
          <cell r="R312">
            <v>118</v>
          </cell>
          <cell r="S312">
            <v>0.003</v>
          </cell>
          <cell r="T312" t="str">
            <v>20*20*135</v>
          </cell>
          <cell r="U312">
            <v>4260232678927</v>
          </cell>
          <cell r="V312">
            <v>100</v>
          </cell>
          <cell r="W312">
            <v>4260346870408</v>
          </cell>
          <cell r="X312">
            <v>500</v>
          </cell>
        </row>
        <row r="313">
          <cell r="D313" t="str">
            <v>NNG-20018</v>
          </cell>
          <cell r="E313">
            <v>200</v>
          </cell>
          <cell r="F313" t="str">
            <v>-</v>
          </cell>
          <cell r="G313" t="str">
            <v>-</v>
          </cell>
          <cell r="H313" t="str">
            <v>R7S</v>
          </cell>
          <cell r="I313">
            <v>2750</v>
          </cell>
          <cell r="J313" t="str">
            <v>-</v>
          </cell>
          <cell r="K313" t="str">
            <v>-</v>
          </cell>
          <cell r="L313" t="str">
            <v>40/60</v>
          </cell>
          <cell r="M313">
            <v>230</v>
          </cell>
          <cell r="N313">
            <v>2000</v>
          </cell>
          <cell r="O313" t="str">
            <v>Е</v>
          </cell>
          <cell r="P313" t="str">
            <v>-</v>
          </cell>
          <cell r="Q313">
            <v>8.5</v>
          </cell>
          <cell r="R313">
            <v>118</v>
          </cell>
          <cell r="S313">
            <v>0.003</v>
          </cell>
          <cell r="T313" t="str">
            <v>20*20*135</v>
          </cell>
          <cell r="U313">
            <v>4260232678934</v>
          </cell>
          <cell r="V313">
            <v>100</v>
          </cell>
          <cell r="W313">
            <v>4260346870415</v>
          </cell>
          <cell r="X313">
            <v>500</v>
          </cell>
        </row>
        <row r="314">
          <cell r="D314" t="str">
            <v>NNG-30018</v>
          </cell>
          <cell r="E314">
            <v>300</v>
          </cell>
          <cell r="F314" t="str">
            <v>-</v>
          </cell>
          <cell r="G314" t="str">
            <v>-</v>
          </cell>
          <cell r="H314" t="str">
            <v>R7S</v>
          </cell>
          <cell r="I314">
            <v>4200</v>
          </cell>
          <cell r="J314" t="str">
            <v>-</v>
          </cell>
          <cell r="K314" t="str">
            <v>-</v>
          </cell>
          <cell r="L314" t="str">
            <v>40/60</v>
          </cell>
          <cell r="M314">
            <v>230</v>
          </cell>
          <cell r="N314">
            <v>2000</v>
          </cell>
          <cell r="O314" t="str">
            <v>Е</v>
          </cell>
          <cell r="P314" t="str">
            <v>-</v>
          </cell>
          <cell r="Q314">
            <v>8.5</v>
          </cell>
          <cell r="R314">
            <v>118</v>
          </cell>
          <cell r="S314">
            <v>0.003</v>
          </cell>
          <cell r="T314" t="str">
            <v>20*20*135</v>
          </cell>
          <cell r="U314">
            <v>4260232678941</v>
          </cell>
          <cell r="V314">
            <v>100</v>
          </cell>
          <cell r="W314">
            <v>4260346870422</v>
          </cell>
          <cell r="X314">
            <v>500</v>
          </cell>
        </row>
        <row r="315">
          <cell r="D315" t="str">
            <v>NNG-50018</v>
          </cell>
          <cell r="E315">
            <v>500</v>
          </cell>
          <cell r="F315" t="str">
            <v>-</v>
          </cell>
          <cell r="G315" t="str">
            <v>-</v>
          </cell>
          <cell r="H315" t="str">
            <v>R7S</v>
          </cell>
          <cell r="I315">
            <v>7250</v>
          </cell>
          <cell r="J315" t="str">
            <v>-</v>
          </cell>
          <cell r="K315" t="str">
            <v>-</v>
          </cell>
          <cell r="L315" t="str">
            <v>40/60</v>
          </cell>
          <cell r="M315">
            <v>230</v>
          </cell>
          <cell r="N315">
            <v>2000</v>
          </cell>
          <cell r="O315" t="str">
            <v>Е</v>
          </cell>
          <cell r="P315" t="str">
            <v>-</v>
          </cell>
          <cell r="Q315">
            <v>8.5</v>
          </cell>
          <cell r="R315">
            <v>118</v>
          </cell>
          <cell r="S315">
            <v>0.003</v>
          </cell>
          <cell r="T315" t="str">
            <v>20*20*135</v>
          </cell>
          <cell r="U315">
            <v>4260232678958</v>
          </cell>
          <cell r="V315">
            <v>100</v>
          </cell>
          <cell r="W315">
            <v>4260346870439</v>
          </cell>
          <cell r="X315">
            <v>500</v>
          </cell>
        </row>
        <row r="317">
          <cell r="D317" t="str">
            <v>NNG-R50/42/E14(F)</v>
          </cell>
          <cell r="E317">
            <v>42</v>
          </cell>
          <cell r="F317">
            <v>65</v>
          </cell>
          <cell r="G317" t="str">
            <v>-</v>
          </cell>
          <cell r="H317" t="str">
            <v>E14</v>
          </cell>
          <cell r="I317">
            <v>610</v>
          </cell>
          <cell r="J317" t="str">
            <v>-</v>
          </cell>
          <cell r="K317" t="str">
            <v>-</v>
          </cell>
          <cell r="L317" t="str">
            <v>40/60</v>
          </cell>
          <cell r="M317">
            <v>230</v>
          </cell>
          <cell r="N317">
            <v>2000</v>
          </cell>
          <cell r="O317" t="str">
            <v>-</v>
          </cell>
          <cell r="P317" t="str">
            <v>-</v>
          </cell>
          <cell r="Q317">
            <v>50</v>
          </cell>
          <cell r="R317">
            <v>86</v>
          </cell>
          <cell r="S317">
            <v>0</v>
          </cell>
          <cell r="T317" t="str">
            <v>50*50*86</v>
          </cell>
          <cell r="U317">
            <v>4260346871139</v>
          </cell>
          <cell r="V317">
            <v>25</v>
          </cell>
          <cell r="W317">
            <v>4260346871146</v>
          </cell>
          <cell r="X317">
            <v>50</v>
          </cell>
        </row>
        <row r="318">
          <cell r="D318" t="str">
            <v>NNG-R50/42/E14(C)</v>
          </cell>
          <cell r="E318">
            <v>42</v>
          </cell>
          <cell r="F318">
            <v>65</v>
          </cell>
          <cell r="G318" t="str">
            <v>-</v>
          </cell>
          <cell r="H318" t="str">
            <v>E14</v>
          </cell>
          <cell r="I318">
            <v>610</v>
          </cell>
          <cell r="J318" t="str">
            <v>-</v>
          </cell>
          <cell r="K318" t="str">
            <v>-</v>
          </cell>
          <cell r="L318" t="str">
            <v>40/60</v>
          </cell>
          <cell r="M318">
            <v>230</v>
          </cell>
          <cell r="N318">
            <v>2000</v>
          </cell>
          <cell r="O318" t="str">
            <v>-</v>
          </cell>
          <cell r="P318" t="str">
            <v>-</v>
          </cell>
          <cell r="Q318">
            <v>50</v>
          </cell>
          <cell r="R318">
            <v>86</v>
          </cell>
          <cell r="S318">
            <v>0.018</v>
          </cell>
          <cell r="T318" t="str">
            <v>50*50*86</v>
          </cell>
          <cell r="U318">
            <v>4260232679542</v>
          </cell>
          <cell r="V318">
            <v>25</v>
          </cell>
          <cell r="W318">
            <v>4260346870484</v>
          </cell>
          <cell r="X318">
            <v>50</v>
          </cell>
        </row>
        <row r="319">
          <cell r="D319" t="str">
            <v>NNG-R63/42/E27(F)</v>
          </cell>
          <cell r="E319">
            <v>42</v>
          </cell>
          <cell r="F319">
            <v>65</v>
          </cell>
          <cell r="G319" t="str">
            <v>-</v>
          </cell>
          <cell r="H319" t="str">
            <v>E27</v>
          </cell>
          <cell r="I319">
            <v>610</v>
          </cell>
          <cell r="J319" t="str">
            <v>-</v>
          </cell>
          <cell r="K319" t="str">
            <v>-</v>
          </cell>
          <cell r="L319" t="str">
            <v>40/60</v>
          </cell>
          <cell r="M319">
            <v>230</v>
          </cell>
          <cell r="N319">
            <v>2000</v>
          </cell>
          <cell r="O319" t="str">
            <v>-</v>
          </cell>
          <cell r="P319" t="str">
            <v>-</v>
          </cell>
          <cell r="Q319">
            <v>63</v>
          </cell>
          <cell r="R319">
            <v>102</v>
          </cell>
          <cell r="S319">
            <v>0</v>
          </cell>
          <cell r="T319" t="str">
            <v>63*63*105</v>
          </cell>
          <cell r="U319">
            <v>4260346871160</v>
          </cell>
          <cell r="V319">
            <v>50</v>
          </cell>
          <cell r="W319">
            <v>4260346871177</v>
          </cell>
          <cell r="X319">
            <v>100</v>
          </cell>
        </row>
        <row r="320">
          <cell r="D320" t="str">
            <v>NNG-R63/42/E27(C)</v>
          </cell>
          <cell r="E320">
            <v>42</v>
          </cell>
          <cell r="F320">
            <v>65</v>
          </cell>
          <cell r="G320" t="str">
            <v>-</v>
          </cell>
          <cell r="H320" t="str">
            <v>E27</v>
          </cell>
          <cell r="I320">
            <v>610</v>
          </cell>
          <cell r="J320" t="str">
            <v>-</v>
          </cell>
          <cell r="K320" t="str">
            <v>-</v>
          </cell>
          <cell r="L320" t="str">
            <v>40/60</v>
          </cell>
          <cell r="M320">
            <v>230</v>
          </cell>
          <cell r="N320">
            <v>2000</v>
          </cell>
          <cell r="O320" t="str">
            <v>-</v>
          </cell>
          <cell r="P320" t="str">
            <v>-</v>
          </cell>
          <cell r="Q320">
            <v>63</v>
          </cell>
          <cell r="R320">
            <v>102</v>
          </cell>
          <cell r="S320">
            <v>0.03</v>
          </cell>
          <cell r="T320" t="str">
            <v>63*63*105</v>
          </cell>
          <cell r="U320">
            <v>4260232679559</v>
          </cell>
          <cell r="V320">
            <v>50</v>
          </cell>
          <cell r="W320">
            <v>4260346870491</v>
          </cell>
          <cell r="X320">
            <v>100</v>
          </cell>
        </row>
        <row r="321">
          <cell r="D321" t="str">
            <v>NNG-CL/42/220(C)</v>
          </cell>
          <cell r="E321">
            <v>42</v>
          </cell>
          <cell r="F321">
            <v>60</v>
          </cell>
          <cell r="G321" t="str">
            <v>-</v>
          </cell>
          <cell r="H321" t="str">
            <v>E14</v>
          </cell>
          <cell r="I321">
            <v>660</v>
          </cell>
          <cell r="J321" t="str">
            <v>-</v>
          </cell>
          <cell r="K321" t="str">
            <v>-</v>
          </cell>
          <cell r="L321" t="str">
            <v>40/60</v>
          </cell>
          <cell r="M321">
            <v>230</v>
          </cell>
          <cell r="N321">
            <v>2000</v>
          </cell>
          <cell r="O321" t="str">
            <v>С</v>
          </cell>
          <cell r="P321" t="str">
            <v>-</v>
          </cell>
          <cell r="Q321">
            <v>35</v>
          </cell>
          <cell r="R321">
            <v>120</v>
          </cell>
          <cell r="S321">
            <v>0.015</v>
          </cell>
          <cell r="T321" t="str">
            <v>35*35*100</v>
          </cell>
          <cell r="U321">
            <v>4260232678996</v>
          </cell>
          <cell r="V321">
            <v>20</v>
          </cell>
          <cell r="W321">
            <v>4260346870460</v>
          </cell>
          <cell r="X321">
            <v>100</v>
          </cell>
        </row>
        <row r="322">
          <cell r="D322" t="str">
            <v>NNG-CL/42/220(F)</v>
          </cell>
          <cell r="E322">
            <v>42</v>
          </cell>
          <cell r="F322">
            <v>60</v>
          </cell>
          <cell r="G322" t="str">
            <v>-</v>
          </cell>
          <cell r="H322" t="str">
            <v>E14</v>
          </cell>
          <cell r="I322">
            <v>645</v>
          </cell>
          <cell r="J322" t="str">
            <v>-</v>
          </cell>
          <cell r="K322" t="str">
            <v>-</v>
          </cell>
          <cell r="L322" t="str">
            <v>40/60</v>
          </cell>
          <cell r="M322">
            <v>230</v>
          </cell>
          <cell r="N322">
            <v>2000</v>
          </cell>
          <cell r="O322" t="str">
            <v>С</v>
          </cell>
          <cell r="P322" t="str">
            <v>-</v>
          </cell>
          <cell r="Q322">
            <v>35</v>
          </cell>
          <cell r="R322">
            <v>120</v>
          </cell>
          <cell r="S322">
            <v>0.015</v>
          </cell>
          <cell r="T322" t="str">
            <v>35*35*100</v>
          </cell>
          <cell r="U322">
            <v>4260232679009</v>
          </cell>
          <cell r="V322">
            <v>20</v>
          </cell>
          <cell r="W322">
            <v>4260346870477</v>
          </cell>
          <cell r="X322">
            <v>100</v>
          </cell>
        </row>
        <row r="323">
          <cell r="D323" t="str">
            <v>NNG-CLT/42/220(C)</v>
          </cell>
          <cell r="E323">
            <v>42</v>
          </cell>
          <cell r="F323">
            <v>60</v>
          </cell>
          <cell r="G323" t="str">
            <v>-</v>
          </cell>
          <cell r="H323" t="str">
            <v>E14</v>
          </cell>
          <cell r="I323">
            <v>660</v>
          </cell>
          <cell r="J323" t="str">
            <v>-</v>
          </cell>
          <cell r="K323" t="str">
            <v>-</v>
          </cell>
          <cell r="L323" t="str">
            <v>40/60</v>
          </cell>
          <cell r="M323">
            <v>230</v>
          </cell>
          <cell r="N323">
            <v>2000</v>
          </cell>
          <cell r="O323" t="str">
            <v>С</v>
          </cell>
          <cell r="P323" t="str">
            <v>-</v>
          </cell>
          <cell r="Q323">
            <v>35</v>
          </cell>
          <cell r="R323">
            <v>92</v>
          </cell>
          <cell r="S323">
            <v>0.015</v>
          </cell>
          <cell r="T323" t="str">
            <v>35*35*125</v>
          </cell>
          <cell r="U323">
            <v>4260232678972</v>
          </cell>
          <cell r="V323">
            <v>20</v>
          </cell>
          <cell r="W323">
            <v>4260346870446</v>
          </cell>
          <cell r="X323">
            <v>100</v>
          </cell>
        </row>
        <row r="324">
          <cell r="D324" t="str">
            <v>NNG-CLT/42/220(F)</v>
          </cell>
          <cell r="E324">
            <v>42</v>
          </cell>
          <cell r="F324">
            <v>60</v>
          </cell>
          <cell r="G324" t="str">
            <v>-</v>
          </cell>
          <cell r="H324" t="str">
            <v>E14</v>
          </cell>
          <cell r="I324">
            <v>645</v>
          </cell>
          <cell r="J324" t="str">
            <v>-</v>
          </cell>
          <cell r="K324" t="str">
            <v>-</v>
          </cell>
          <cell r="L324" t="str">
            <v>40/60</v>
          </cell>
          <cell r="M324">
            <v>230</v>
          </cell>
          <cell r="N324">
            <v>2000</v>
          </cell>
          <cell r="O324" t="str">
            <v>С</v>
          </cell>
          <cell r="P324" t="str">
            <v>-</v>
          </cell>
          <cell r="Q324">
            <v>35</v>
          </cell>
          <cell r="R324">
            <v>92</v>
          </cell>
          <cell r="S324">
            <v>0.015</v>
          </cell>
          <cell r="T324" t="str">
            <v>35*35*125</v>
          </cell>
          <cell r="U324">
            <v>4260232678989</v>
          </cell>
          <cell r="V324">
            <v>20</v>
          </cell>
          <cell r="W324">
            <v>4260346870453</v>
          </cell>
          <cell r="X324">
            <v>100</v>
          </cell>
        </row>
        <row r="325">
          <cell r="D325" t="str">
            <v>NNG-G45/42/E14(C)</v>
          </cell>
          <cell r="E325">
            <v>42</v>
          </cell>
          <cell r="F325">
            <v>65</v>
          </cell>
          <cell r="G325" t="str">
            <v>-</v>
          </cell>
          <cell r="H325" t="str">
            <v>E14</v>
          </cell>
          <cell r="I325">
            <v>675</v>
          </cell>
          <cell r="J325" t="str">
            <v>-</v>
          </cell>
          <cell r="K325" t="str">
            <v>-</v>
          </cell>
          <cell r="L325" t="str">
            <v>40/60</v>
          </cell>
          <cell r="M325">
            <v>230</v>
          </cell>
          <cell r="N325">
            <v>2000</v>
          </cell>
          <cell r="O325" t="str">
            <v>С</v>
          </cell>
          <cell r="P325" t="str">
            <v>-</v>
          </cell>
          <cell r="Q325">
            <v>45</v>
          </cell>
          <cell r="R325">
            <v>72</v>
          </cell>
          <cell r="S325">
            <v>0.017</v>
          </cell>
          <cell r="T325" t="str">
            <v>45*45*72</v>
          </cell>
          <cell r="U325">
            <v>4260232679580</v>
          </cell>
          <cell r="V325">
            <v>25</v>
          </cell>
          <cell r="W325">
            <v>4260346870521</v>
          </cell>
          <cell r="X325">
            <v>50</v>
          </cell>
        </row>
        <row r="326">
          <cell r="D326" t="str">
            <v>NNG-G45/42/E14(F)</v>
          </cell>
          <cell r="E326">
            <v>42</v>
          </cell>
          <cell r="F326">
            <v>65</v>
          </cell>
          <cell r="G326" t="str">
            <v>-</v>
          </cell>
          <cell r="H326" t="str">
            <v>E14</v>
          </cell>
          <cell r="I326">
            <v>650</v>
          </cell>
          <cell r="J326" t="str">
            <v>-</v>
          </cell>
          <cell r="K326" t="str">
            <v>-</v>
          </cell>
          <cell r="L326" t="str">
            <v>40/60</v>
          </cell>
          <cell r="M326">
            <v>230</v>
          </cell>
          <cell r="N326">
            <v>2000</v>
          </cell>
          <cell r="O326" t="str">
            <v>С</v>
          </cell>
          <cell r="P326" t="str">
            <v>-</v>
          </cell>
          <cell r="Q326">
            <v>45</v>
          </cell>
          <cell r="R326">
            <v>72</v>
          </cell>
          <cell r="S326">
            <v>0.017</v>
          </cell>
          <cell r="T326" t="str">
            <v>45*45*72</v>
          </cell>
          <cell r="U326">
            <v>4260232679597</v>
          </cell>
          <cell r="V326">
            <v>25</v>
          </cell>
          <cell r="W326">
            <v>4260346870538</v>
          </cell>
          <cell r="X326">
            <v>50</v>
          </cell>
        </row>
        <row r="327">
          <cell r="D327" t="str">
            <v>NNG-G45/42/E27(C)</v>
          </cell>
          <cell r="E327">
            <v>42</v>
          </cell>
          <cell r="F327">
            <v>65</v>
          </cell>
          <cell r="G327" t="str">
            <v>-</v>
          </cell>
          <cell r="H327" t="str">
            <v>E27</v>
          </cell>
          <cell r="I327">
            <v>675</v>
          </cell>
          <cell r="J327" t="str">
            <v>-</v>
          </cell>
          <cell r="K327" t="str">
            <v>-</v>
          </cell>
          <cell r="L327" t="str">
            <v>40/60</v>
          </cell>
          <cell r="M327">
            <v>230</v>
          </cell>
          <cell r="N327">
            <v>2000</v>
          </cell>
          <cell r="O327" t="str">
            <v>С</v>
          </cell>
          <cell r="P327" t="str">
            <v>-</v>
          </cell>
          <cell r="Q327">
            <v>45</v>
          </cell>
          <cell r="R327">
            <v>72</v>
          </cell>
          <cell r="S327">
            <v>0.017</v>
          </cell>
          <cell r="T327" t="str">
            <v>45*45*72</v>
          </cell>
          <cell r="U327">
            <v>4260232679566</v>
          </cell>
          <cell r="V327">
            <v>25</v>
          </cell>
          <cell r="W327">
            <v>4260346870507</v>
          </cell>
          <cell r="X327">
            <v>50</v>
          </cell>
        </row>
        <row r="328">
          <cell r="D328" t="str">
            <v>NNG-G45/42/E27(F)</v>
          </cell>
          <cell r="E328">
            <v>42</v>
          </cell>
          <cell r="F328">
            <v>65</v>
          </cell>
          <cell r="G328" t="str">
            <v>-</v>
          </cell>
          <cell r="H328" t="str">
            <v>E27</v>
          </cell>
          <cell r="I328">
            <v>650</v>
          </cell>
          <cell r="J328" t="str">
            <v>-</v>
          </cell>
          <cell r="K328" t="str">
            <v>-</v>
          </cell>
          <cell r="L328" t="str">
            <v>40/60</v>
          </cell>
          <cell r="M328">
            <v>230</v>
          </cell>
          <cell r="N328">
            <v>2000</v>
          </cell>
          <cell r="O328" t="str">
            <v>С</v>
          </cell>
          <cell r="P328" t="str">
            <v>-</v>
          </cell>
          <cell r="Q328">
            <v>45</v>
          </cell>
          <cell r="R328">
            <v>72</v>
          </cell>
          <cell r="S328">
            <v>0.017</v>
          </cell>
          <cell r="T328" t="str">
            <v>45*45*72</v>
          </cell>
          <cell r="U328">
            <v>4260232679573</v>
          </cell>
          <cell r="V328">
            <v>25</v>
          </cell>
          <cell r="W328">
            <v>4260346870514</v>
          </cell>
          <cell r="X328">
            <v>50</v>
          </cell>
        </row>
        <row r="329">
          <cell r="D329" t="str">
            <v>NNG-A60/70/E27(C)</v>
          </cell>
          <cell r="E329">
            <v>70</v>
          </cell>
          <cell r="F329">
            <v>105</v>
          </cell>
          <cell r="G329" t="str">
            <v>-</v>
          </cell>
          <cell r="H329" t="str">
            <v>E27</v>
          </cell>
          <cell r="I329">
            <v>1180</v>
          </cell>
          <cell r="J329" t="str">
            <v>-</v>
          </cell>
          <cell r="K329" t="str">
            <v>-</v>
          </cell>
          <cell r="L329" t="str">
            <v>40/60</v>
          </cell>
          <cell r="M329">
            <v>230</v>
          </cell>
          <cell r="N329">
            <v>2000</v>
          </cell>
          <cell r="O329" t="str">
            <v>С</v>
          </cell>
          <cell r="P329" t="str">
            <v>-</v>
          </cell>
          <cell r="Q329">
            <v>60</v>
          </cell>
          <cell r="R329">
            <v>106</v>
          </cell>
          <cell r="S329">
            <v>0.02</v>
          </cell>
          <cell r="T329" t="str">
            <v>60*60*106</v>
          </cell>
          <cell r="U329">
            <v>4260232679603</v>
          </cell>
          <cell r="V329">
            <v>25</v>
          </cell>
          <cell r="W329">
            <v>4260346870545</v>
          </cell>
          <cell r="X329">
            <v>50</v>
          </cell>
        </row>
        <row r="330">
          <cell r="D330" t="str">
            <v>NNG-A60/70/E27(F)</v>
          </cell>
          <cell r="E330">
            <v>70</v>
          </cell>
          <cell r="F330">
            <v>105</v>
          </cell>
          <cell r="G330" t="str">
            <v>-</v>
          </cell>
          <cell r="H330" t="str">
            <v>E27</v>
          </cell>
          <cell r="I330">
            <v>1155</v>
          </cell>
          <cell r="J330" t="str">
            <v>-</v>
          </cell>
          <cell r="K330" t="str">
            <v>-</v>
          </cell>
          <cell r="L330" t="str">
            <v>40/60</v>
          </cell>
          <cell r="M330">
            <v>230</v>
          </cell>
          <cell r="N330">
            <v>2000</v>
          </cell>
          <cell r="O330" t="str">
            <v>С</v>
          </cell>
          <cell r="P330" t="str">
            <v>-</v>
          </cell>
          <cell r="Q330">
            <v>60</v>
          </cell>
          <cell r="R330">
            <v>106</v>
          </cell>
          <cell r="S330">
            <v>0.02</v>
          </cell>
          <cell r="T330" t="str">
            <v>60*60*106</v>
          </cell>
          <cell r="U330">
            <v>4260232679078</v>
          </cell>
          <cell r="V330">
            <v>25</v>
          </cell>
          <cell r="W330">
            <v>4260346870552</v>
          </cell>
          <cell r="X330">
            <v>50</v>
          </cell>
        </row>
        <row r="331">
          <cell r="D331" t="str">
            <v>Артикул</v>
          </cell>
          <cell r="E331" t="str">
            <v>Мощность (W)</v>
          </cell>
          <cell r="F331" t="str">
            <v>Мощность ЛОН, W</v>
          </cell>
          <cell r="G331" t="str">
            <v>Цветовая температура, (К)</v>
          </cell>
          <cell r="H331" t="str">
            <v>Тип цоколя</v>
          </cell>
          <cell r="I331" t="str">
            <v>Световой поток, Lm</v>
          </cell>
          <cell r="J331" t="str">
            <v>Тип светодиодов</v>
          </cell>
          <cell r="K331" t="str">
            <v>Сила тока, (mA)</v>
          </cell>
          <cell r="L331" t="str">
            <v>Частота (Hz)</v>
          </cell>
          <cell r="M331" t="str">
            <v>Напряжение, V</v>
          </cell>
          <cell r="N331" t="str">
            <v>Ресурс использования, часов</v>
          </cell>
          <cell r="O331" t="str">
            <v>Класс энергосбережения</v>
          </cell>
          <cell r="P331" t="str">
            <v>Гарантия, лет</v>
          </cell>
          <cell r="Q331" t="str">
            <v>Диаметр лампы, мм</v>
          </cell>
          <cell r="R331" t="str">
            <v>Высота лампы, мм</v>
          </cell>
          <cell r="S331" t="str">
            <v>Вес лампы, кг</v>
          </cell>
          <cell r="T331" t="str">
            <v>Размер инд. упаковки, мм</v>
          </cell>
          <cell r="U331" t="str">
            <v>Ш/к инд. упаковки</v>
          </cell>
          <cell r="V331" t="str">
            <v>Количество ламп в блоке, шт</v>
          </cell>
          <cell r="W331" t="str">
            <v>Ш/к блочка</v>
          </cell>
          <cell r="X331" t="str">
            <v>Кол-во ламп в ящ, шт</v>
          </cell>
        </row>
        <row r="333">
          <cell r="D333" t="str">
            <v>LED-DIP36-GU5.3/27</v>
          </cell>
          <cell r="U333">
            <v>4260232676596</v>
          </cell>
          <cell r="V333">
            <v>10</v>
          </cell>
          <cell r="W333">
            <v>4260232676657</v>
          </cell>
          <cell r="X333">
            <v>30</v>
          </cell>
        </row>
        <row r="334">
          <cell r="D334" t="str">
            <v>LED-DIP60-GU5.3/65</v>
          </cell>
          <cell r="U334">
            <v>4260232676602</v>
          </cell>
          <cell r="V334">
            <v>10</v>
          </cell>
          <cell r="W334">
            <v>4260232676664</v>
          </cell>
          <cell r="X334">
            <v>30</v>
          </cell>
        </row>
        <row r="335">
          <cell r="D335" t="str">
            <v>LED-DIP18-GU5.3/65</v>
          </cell>
          <cell r="U335">
            <v>4260232677388</v>
          </cell>
          <cell r="V335">
            <v>10</v>
          </cell>
          <cell r="W335">
            <v>4260232677401</v>
          </cell>
          <cell r="X335">
            <v>30</v>
          </cell>
        </row>
        <row r="336">
          <cell r="D336" t="str">
            <v>LED-DIP24-GU5.3/65</v>
          </cell>
          <cell r="U336">
            <v>4260232677395</v>
          </cell>
          <cell r="V336">
            <v>10</v>
          </cell>
          <cell r="W336">
            <v>4260232677418</v>
          </cell>
          <cell r="X336">
            <v>30</v>
          </cell>
        </row>
        <row r="337">
          <cell r="D337" t="str">
            <v>LED-SMD-GU5.3/3W/2700</v>
          </cell>
          <cell r="E337">
            <v>3</v>
          </cell>
          <cell r="F337">
            <v>20</v>
          </cell>
          <cell r="G337">
            <v>2700</v>
          </cell>
          <cell r="H337" t="str">
            <v>GU5.3</v>
          </cell>
          <cell r="I337">
            <v>420</v>
          </cell>
          <cell r="J337" t="str">
            <v>SMD3528</v>
          </cell>
          <cell r="L337" t="str">
            <v>40/60</v>
          </cell>
          <cell r="M337" t="str">
            <v>220/240V</v>
          </cell>
          <cell r="N337">
            <v>50000</v>
          </cell>
          <cell r="O337" t="str">
            <v>А</v>
          </cell>
          <cell r="P337">
            <v>10</v>
          </cell>
          <cell r="Q337">
            <v>50</v>
          </cell>
          <cell r="R337">
            <v>50</v>
          </cell>
          <cell r="S337">
            <v>0.04</v>
          </cell>
          <cell r="T337" t="str">
            <v>52*52*62</v>
          </cell>
          <cell r="U337">
            <v>4260346872969</v>
          </cell>
          <cell r="V337">
            <v>10</v>
          </cell>
          <cell r="W337">
            <v>4260346873003</v>
          </cell>
          <cell r="X337">
            <v>30</v>
          </cell>
        </row>
        <row r="338">
          <cell r="D338" t="str">
            <v>LED-SMD-GU5.3/3W/4100</v>
          </cell>
          <cell r="E338">
            <v>3</v>
          </cell>
          <cell r="F338">
            <v>20</v>
          </cell>
          <cell r="G338">
            <v>4100</v>
          </cell>
          <cell r="H338" t="str">
            <v>GU5.3</v>
          </cell>
          <cell r="I338">
            <v>420</v>
          </cell>
          <cell r="J338" t="str">
            <v>SMD3528</v>
          </cell>
          <cell r="L338" t="str">
            <v>40/60</v>
          </cell>
          <cell r="M338" t="str">
            <v>220/240V</v>
          </cell>
          <cell r="N338">
            <v>50000</v>
          </cell>
          <cell r="O338" t="str">
            <v>А</v>
          </cell>
          <cell r="P338">
            <v>10</v>
          </cell>
          <cell r="Q338">
            <v>50</v>
          </cell>
          <cell r="R338">
            <v>50</v>
          </cell>
          <cell r="S338">
            <v>0.04</v>
          </cell>
          <cell r="T338" t="str">
            <v>52*52*62</v>
          </cell>
          <cell r="U338">
            <v>4260346872976</v>
          </cell>
          <cell r="V338">
            <v>10</v>
          </cell>
          <cell r="W338">
            <v>4260346873010</v>
          </cell>
          <cell r="X338">
            <v>30</v>
          </cell>
        </row>
        <row r="339">
          <cell r="D339" t="str">
            <v>LED-SMD-GU5.3/4W/2700</v>
          </cell>
          <cell r="E339">
            <v>4</v>
          </cell>
          <cell r="F339">
            <v>35</v>
          </cell>
          <cell r="G339">
            <v>2700</v>
          </cell>
          <cell r="H339" t="str">
            <v>GU5.3</v>
          </cell>
          <cell r="I339">
            <v>720</v>
          </cell>
          <cell r="J339" t="str">
            <v>SMD5050</v>
          </cell>
          <cell r="L339" t="str">
            <v>40/60</v>
          </cell>
          <cell r="M339" t="str">
            <v>220/240V</v>
          </cell>
          <cell r="N339">
            <v>50000</v>
          </cell>
          <cell r="O339" t="str">
            <v>А</v>
          </cell>
          <cell r="P339">
            <v>10</v>
          </cell>
          <cell r="Q339">
            <v>50</v>
          </cell>
          <cell r="R339">
            <v>50</v>
          </cell>
          <cell r="S339">
            <v>0.04</v>
          </cell>
          <cell r="T339" t="str">
            <v>52*52*62</v>
          </cell>
          <cell r="U339">
            <v>4260346872983</v>
          </cell>
          <cell r="V339">
            <v>10</v>
          </cell>
          <cell r="W339">
            <v>4260346873027</v>
          </cell>
          <cell r="X339">
            <v>30</v>
          </cell>
        </row>
        <row r="340">
          <cell r="D340" t="str">
            <v>LED-SMD-GU5.3/4W/4100</v>
          </cell>
          <cell r="E340">
            <v>4</v>
          </cell>
          <cell r="F340">
            <v>35</v>
          </cell>
          <cell r="G340">
            <v>4100</v>
          </cell>
          <cell r="H340" t="str">
            <v>GU5.3</v>
          </cell>
          <cell r="I340">
            <v>720</v>
          </cell>
          <cell r="J340" t="str">
            <v>SMD5050</v>
          </cell>
          <cell r="L340" t="str">
            <v>40/60</v>
          </cell>
          <cell r="M340" t="str">
            <v>220/240V</v>
          </cell>
          <cell r="N340">
            <v>50000</v>
          </cell>
          <cell r="O340" t="str">
            <v>А</v>
          </cell>
          <cell r="P340">
            <v>10</v>
          </cell>
          <cell r="Q340">
            <v>50</v>
          </cell>
          <cell r="R340">
            <v>50</v>
          </cell>
          <cell r="S340">
            <v>0.04</v>
          </cell>
          <cell r="T340" t="str">
            <v>52*52*62</v>
          </cell>
          <cell r="U340">
            <v>4260346872990</v>
          </cell>
          <cell r="V340">
            <v>10</v>
          </cell>
          <cell r="W340">
            <v>4260346873034</v>
          </cell>
          <cell r="X340">
            <v>30</v>
          </cell>
        </row>
        <row r="341">
          <cell r="D341" t="str">
            <v>LED-COB-GU53/32</v>
          </cell>
          <cell r="E341">
            <v>3.5</v>
          </cell>
          <cell r="F341">
            <v>20</v>
          </cell>
          <cell r="G341">
            <v>3200</v>
          </cell>
          <cell r="H341" t="str">
            <v>GU5.3</v>
          </cell>
          <cell r="I341">
            <v>450</v>
          </cell>
          <cell r="J341" t="str">
            <v>COB</v>
          </cell>
          <cell r="L341" t="str">
            <v>40/60</v>
          </cell>
          <cell r="M341" t="str">
            <v>220/240V</v>
          </cell>
          <cell r="N341">
            <v>50000</v>
          </cell>
          <cell r="O341" t="str">
            <v>А</v>
          </cell>
          <cell r="P341">
            <v>10</v>
          </cell>
          <cell r="Q341">
            <v>50</v>
          </cell>
          <cell r="R341">
            <v>50</v>
          </cell>
          <cell r="S341">
            <v>0.043</v>
          </cell>
          <cell r="T341" t="str">
            <v>53*53*65</v>
          </cell>
          <cell r="U341">
            <v>4260232677586</v>
          </cell>
          <cell r="V341">
            <v>10</v>
          </cell>
          <cell r="W341">
            <v>4260232677678</v>
          </cell>
          <cell r="X341">
            <v>30</v>
          </cell>
        </row>
        <row r="342">
          <cell r="D342" t="str">
            <v>LED-HP-GU5.3/65</v>
          </cell>
          <cell r="E342">
            <v>4.8</v>
          </cell>
          <cell r="F342">
            <v>35</v>
          </cell>
          <cell r="G342">
            <v>6500</v>
          </cell>
          <cell r="H342" t="str">
            <v>GU5.3</v>
          </cell>
          <cell r="I342">
            <v>500</v>
          </cell>
          <cell r="J342" t="str">
            <v>3 High Power</v>
          </cell>
          <cell r="L342" t="str">
            <v>40/60</v>
          </cell>
          <cell r="M342" t="str">
            <v>220/240V</v>
          </cell>
          <cell r="N342">
            <v>50000</v>
          </cell>
          <cell r="O342" t="str">
            <v>А</v>
          </cell>
          <cell r="P342">
            <v>10</v>
          </cell>
          <cell r="Q342">
            <v>50</v>
          </cell>
          <cell r="R342">
            <v>50</v>
          </cell>
          <cell r="S342">
            <v>0.05</v>
          </cell>
          <cell r="T342" t="str">
            <v>53*53*65</v>
          </cell>
          <cell r="U342">
            <v>4260232676572</v>
          </cell>
          <cell r="V342">
            <v>10</v>
          </cell>
          <cell r="W342">
            <v>4260232676633</v>
          </cell>
          <cell r="X342">
            <v>30</v>
          </cell>
        </row>
        <row r="343">
          <cell r="D343" t="str">
            <v>LED-HP-GU5.3/27</v>
          </cell>
          <cell r="E343">
            <v>4.8</v>
          </cell>
          <cell r="F343">
            <v>35</v>
          </cell>
          <cell r="G343">
            <v>2700</v>
          </cell>
          <cell r="H343" t="str">
            <v>GU5.3</v>
          </cell>
          <cell r="I343">
            <v>500</v>
          </cell>
          <cell r="J343" t="str">
            <v>3 High Power</v>
          </cell>
          <cell r="L343" t="str">
            <v>40/60</v>
          </cell>
          <cell r="M343" t="str">
            <v>220/240V</v>
          </cell>
          <cell r="N343">
            <v>50000</v>
          </cell>
          <cell r="O343" t="str">
            <v>А</v>
          </cell>
          <cell r="P343">
            <v>10</v>
          </cell>
          <cell r="Q343">
            <v>50</v>
          </cell>
          <cell r="R343">
            <v>50</v>
          </cell>
          <cell r="S343">
            <v>0.05</v>
          </cell>
          <cell r="T343" t="str">
            <v>53*53*65</v>
          </cell>
          <cell r="U343">
            <v>4260232676589</v>
          </cell>
          <cell r="V343">
            <v>10</v>
          </cell>
          <cell r="W343">
            <v>4260232676640</v>
          </cell>
          <cell r="X343">
            <v>30</v>
          </cell>
        </row>
        <row r="344">
          <cell r="D344" t="str">
            <v>LED-HP-GU10/27</v>
          </cell>
          <cell r="E344">
            <v>4.8</v>
          </cell>
          <cell r="F344">
            <v>35</v>
          </cell>
          <cell r="G344">
            <v>2700</v>
          </cell>
          <cell r="H344" t="str">
            <v>GU10</v>
          </cell>
          <cell r="I344">
            <v>500</v>
          </cell>
          <cell r="J344" t="str">
            <v>3 High Power</v>
          </cell>
          <cell r="L344" t="str">
            <v>40/60</v>
          </cell>
          <cell r="M344" t="str">
            <v>220/240V</v>
          </cell>
          <cell r="N344">
            <v>50000</v>
          </cell>
          <cell r="O344" t="str">
            <v>А</v>
          </cell>
          <cell r="P344">
            <v>10</v>
          </cell>
          <cell r="Q344">
            <v>50</v>
          </cell>
          <cell r="R344">
            <v>55</v>
          </cell>
          <cell r="S344">
            <v>0.055</v>
          </cell>
          <cell r="T344" t="str">
            <v>53*53*65</v>
          </cell>
          <cell r="U344">
            <v>4260232676558</v>
          </cell>
          <cell r="V344">
            <v>10</v>
          </cell>
          <cell r="W344">
            <v>4260232676619</v>
          </cell>
          <cell r="X344">
            <v>30</v>
          </cell>
        </row>
        <row r="346">
          <cell r="D346" t="str">
            <v>LED-SMD-05533</v>
          </cell>
          <cell r="E346">
            <v>5</v>
          </cell>
          <cell r="F346">
            <v>50</v>
          </cell>
          <cell r="G346">
            <v>3000</v>
          </cell>
          <cell r="H346" t="str">
            <v>GU5.3</v>
          </cell>
          <cell r="I346">
            <v>420</v>
          </cell>
          <cell r="J346" t="str">
            <v>SMD3528</v>
          </cell>
          <cell r="L346" t="str">
            <v>40/60</v>
          </cell>
          <cell r="M346" t="str">
            <v>220/240V</v>
          </cell>
          <cell r="N346">
            <v>50000</v>
          </cell>
          <cell r="O346" t="str">
            <v>А</v>
          </cell>
          <cell r="P346">
            <v>10</v>
          </cell>
          <cell r="Q346">
            <v>50</v>
          </cell>
          <cell r="R346">
            <v>52</v>
          </cell>
          <cell r="S346">
            <v>0.375</v>
          </cell>
          <cell r="T346" t="str">
            <v>51*51*60</v>
          </cell>
          <cell r="U346">
            <v>4260346874994</v>
          </cell>
          <cell r="V346">
            <v>25</v>
          </cell>
          <cell r="W346">
            <v>4260346875106</v>
          </cell>
          <cell r="X346">
            <v>50</v>
          </cell>
        </row>
        <row r="347">
          <cell r="D347" t="str">
            <v>LED-SMD-05534</v>
          </cell>
          <cell r="E347">
            <v>5</v>
          </cell>
          <cell r="F347">
            <v>50</v>
          </cell>
          <cell r="G347">
            <v>4200</v>
          </cell>
          <cell r="H347" t="str">
            <v>GU5.3</v>
          </cell>
          <cell r="I347">
            <v>420</v>
          </cell>
          <cell r="J347" t="str">
            <v>SMD3528</v>
          </cell>
          <cell r="L347" t="str">
            <v>40/60</v>
          </cell>
          <cell r="M347" t="str">
            <v>220/240V</v>
          </cell>
          <cell r="N347">
            <v>50000</v>
          </cell>
          <cell r="O347" t="str">
            <v>А</v>
          </cell>
          <cell r="P347">
            <v>10</v>
          </cell>
          <cell r="Q347">
            <v>50</v>
          </cell>
          <cell r="R347">
            <v>52</v>
          </cell>
          <cell r="S347">
            <v>0.375</v>
          </cell>
          <cell r="T347" t="str">
            <v>51*51*60</v>
          </cell>
          <cell r="U347">
            <v>4260346875007</v>
          </cell>
          <cell r="V347">
            <v>25</v>
          </cell>
          <cell r="W347">
            <v>4260346875113</v>
          </cell>
          <cell r="X347">
            <v>50</v>
          </cell>
        </row>
        <row r="348">
          <cell r="D348" t="str">
            <v>LED-SMD-05536</v>
          </cell>
          <cell r="E348">
            <v>5</v>
          </cell>
          <cell r="F348">
            <v>50</v>
          </cell>
          <cell r="G348">
            <v>6000</v>
          </cell>
          <cell r="H348" t="str">
            <v>GU5.3</v>
          </cell>
          <cell r="I348">
            <v>420</v>
          </cell>
          <cell r="J348" t="str">
            <v>SMD3528</v>
          </cell>
          <cell r="L348" t="str">
            <v>40/60</v>
          </cell>
          <cell r="M348" t="str">
            <v>220/240V</v>
          </cell>
          <cell r="N348">
            <v>50000</v>
          </cell>
          <cell r="O348" t="str">
            <v>А</v>
          </cell>
          <cell r="P348">
            <v>10</v>
          </cell>
          <cell r="Q348">
            <v>50</v>
          </cell>
          <cell r="R348">
            <v>52</v>
          </cell>
          <cell r="S348">
            <v>0.375</v>
          </cell>
          <cell r="T348" t="str">
            <v>51*51*60</v>
          </cell>
          <cell r="U348">
            <v>4260346875014</v>
          </cell>
          <cell r="V348">
            <v>25</v>
          </cell>
          <cell r="W348">
            <v>4260346875120</v>
          </cell>
          <cell r="X348">
            <v>50</v>
          </cell>
        </row>
        <row r="349">
          <cell r="D349" t="str">
            <v>LED-SMD-05103</v>
          </cell>
          <cell r="E349">
            <v>5</v>
          </cell>
          <cell r="F349">
            <v>50</v>
          </cell>
          <cell r="G349">
            <v>3000</v>
          </cell>
          <cell r="H349" t="str">
            <v>GU10</v>
          </cell>
          <cell r="I349">
            <v>420</v>
          </cell>
          <cell r="J349" t="str">
            <v>SMD3528</v>
          </cell>
          <cell r="L349" t="str">
            <v>40/60</v>
          </cell>
          <cell r="M349" t="str">
            <v>220/240V</v>
          </cell>
          <cell r="N349">
            <v>50000</v>
          </cell>
          <cell r="O349" t="str">
            <v>А</v>
          </cell>
          <cell r="P349">
            <v>10</v>
          </cell>
          <cell r="Q349">
            <v>50</v>
          </cell>
          <cell r="R349">
            <v>58</v>
          </cell>
          <cell r="S349">
            <v>0.4125</v>
          </cell>
          <cell r="T349" t="str">
            <v>60*51*60</v>
          </cell>
          <cell r="U349">
            <v>4260346875021</v>
          </cell>
          <cell r="V349">
            <v>25</v>
          </cell>
          <cell r="W349">
            <v>4260346875137</v>
          </cell>
          <cell r="X349">
            <v>50</v>
          </cell>
        </row>
        <row r="350">
          <cell r="D350" t="str">
            <v>LED-SMD-05104</v>
          </cell>
          <cell r="E350">
            <v>5</v>
          </cell>
          <cell r="F350">
            <v>50</v>
          </cell>
          <cell r="G350">
            <v>4200</v>
          </cell>
          <cell r="H350" t="str">
            <v>GU10</v>
          </cell>
          <cell r="I350">
            <v>420</v>
          </cell>
          <cell r="J350" t="str">
            <v>SMD3528</v>
          </cell>
          <cell r="L350" t="str">
            <v>40/60</v>
          </cell>
          <cell r="M350" t="str">
            <v>220/240V</v>
          </cell>
          <cell r="N350">
            <v>50000</v>
          </cell>
          <cell r="O350" t="str">
            <v>А</v>
          </cell>
          <cell r="P350">
            <v>10</v>
          </cell>
          <cell r="Q350">
            <v>50</v>
          </cell>
          <cell r="R350">
            <v>58</v>
          </cell>
          <cell r="S350">
            <v>0.4125</v>
          </cell>
          <cell r="T350" t="str">
            <v>60*51*60</v>
          </cell>
          <cell r="U350">
            <v>4260346875038</v>
          </cell>
          <cell r="V350">
            <v>25</v>
          </cell>
          <cell r="W350">
            <v>4260346875144</v>
          </cell>
          <cell r="X350">
            <v>50</v>
          </cell>
        </row>
        <row r="351">
          <cell r="D351" t="str">
            <v>LED-SMD-06533</v>
          </cell>
          <cell r="E351">
            <v>6</v>
          </cell>
          <cell r="F351">
            <v>60</v>
          </cell>
          <cell r="G351">
            <v>3000</v>
          </cell>
          <cell r="H351" t="str">
            <v>GU5.3</v>
          </cell>
          <cell r="I351">
            <v>470</v>
          </cell>
          <cell r="J351" t="str">
            <v>SMD3528</v>
          </cell>
          <cell r="L351" t="str">
            <v>40/60</v>
          </cell>
          <cell r="M351" t="str">
            <v>220/240V</v>
          </cell>
          <cell r="N351">
            <v>50000</v>
          </cell>
          <cell r="O351" t="str">
            <v>А</v>
          </cell>
          <cell r="P351">
            <v>10</v>
          </cell>
          <cell r="Q351">
            <v>50</v>
          </cell>
          <cell r="R351">
            <v>52</v>
          </cell>
          <cell r="S351">
            <v>0.3875</v>
          </cell>
          <cell r="T351" t="str">
            <v>51*51*60</v>
          </cell>
          <cell r="U351">
            <v>4260346875045</v>
          </cell>
          <cell r="V351">
            <v>25</v>
          </cell>
          <cell r="W351">
            <v>4260346875151</v>
          </cell>
          <cell r="X351">
            <v>50</v>
          </cell>
        </row>
        <row r="352">
          <cell r="D352" t="str">
            <v>LED-SMD-06534</v>
          </cell>
          <cell r="E352">
            <v>6</v>
          </cell>
          <cell r="F352">
            <v>60</v>
          </cell>
          <cell r="G352">
            <v>4200</v>
          </cell>
          <cell r="H352" t="str">
            <v>GU5.3</v>
          </cell>
          <cell r="I352">
            <v>470</v>
          </cell>
          <cell r="J352" t="str">
            <v>SMD3528</v>
          </cell>
          <cell r="L352" t="str">
            <v>40/60</v>
          </cell>
          <cell r="M352" t="str">
            <v>220/240V</v>
          </cell>
          <cell r="N352">
            <v>50000</v>
          </cell>
          <cell r="O352" t="str">
            <v>А</v>
          </cell>
          <cell r="P352">
            <v>10</v>
          </cell>
          <cell r="Q352">
            <v>50</v>
          </cell>
          <cell r="R352">
            <v>52</v>
          </cell>
          <cell r="S352">
            <v>0.3875</v>
          </cell>
          <cell r="T352" t="str">
            <v>51*51*60</v>
          </cell>
          <cell r="U352">
            <v>4260346875052</v>
          </cell>
          <cell r="V352">
            <v>25</v>
          </cell>
          <cell r="W352">
            <v>4260346875168</v>
          </cell>
          <cell r="X352">
            <v>50</v>
          </cell>
        </row>
        <row r="353">
          <cell r="D353" t="str">
            <v>LED-SMD-06103</v>
          </cell>
          <cell r="E353">
            <v>6</v>
          </cell>
          <cell r="F353">
            <v>60</v>
          </cell>
          <cell r="G353">
            <v>3000</v>
          </cell>
          <cell r="H353" t="str">
            <v>GU10</v>
          </cell>
          <cell r="I353">
            <v>470</v>
          </cell>
          <cell r="J353" t="str">
            <v>SMD3528</v>
          </cell>
          <cell r="L353" t="str">
            <v>40/60</v>
          </cell>
          <cell r="M353" t="str">
            <v>220/240V</v>
          </cell>
          <cell r="N353">
            <v>50000</v>
          </cell>
          <cell r="O353" t="str">
            <v>А</v>
          </cell>
          <cell r="P353">
            <v>10</v>
          </cell>
          <cell r="Q353">
            <v>50</v>
          </cell>
          <cell r="R353">
            <v>58</v>
          </cell>
          <cell r="S353">
            <v>0.4125</v>
          </cell>
          <cell r="T353" t="str">
            <v>60*51*60</v>
          </cell>
          <cell r="U353">
            <v>4260346875069</v>
          </cell>
          <cell r="V353">
            <v>25</v>
          </cell>
          <cell r="W353">
            <v>4260346875175</v>
          </cell>
          <cell r="X353">
            <v>50</v>
          </cell>
        </row>
        <row r="354">
          <cell r="D354" t="str">
            <v>LED-SMD-06104</v>
          </cell>
          <cell r="E354">
            <v>6</v>
          </cell>
          <cell r="F354">
            <v>60</v>
          </cell>
          <cell r="G354">
            <v>4200</v>
          </cell>
          <cell r="H354" t="str">
            <v>GU10</v>
          </cell>
          <cell r="I354">
            <v>470</v>
          </cell>
          <cell r="J354" t="str">
            <v>SMD3528</v>
          </cell>
          <cell r="L354" t="str">
            <v>40/60</v>
          </cell>
          <cell r="M354" t="str">
            <v>220/240V</v>
          </cell>
          <cell r="N354">
            <v>50000</v>
          </cell>
          <cell r="O354" t="str">
            <v>А</v>
          </cell>
          <cell r="P354">
            <v>10</v>
          </cell>
          <cell r="Q354">
            <v>50</v>
          </cell>
          <cell r="R354">
            <v>58</v>
          </cell>
          <cell r="S354">
            <v>0.4125</v>
          </cell>
          <cell r="T354" t="str">
            <v>60*51*60</v>
          </cell>
          <cell r="U354">
            <v>4260346875076</v>
          </cell>
          <cell r="V354">
            <v>25</v>
          </cell>
          <cell r="W354">
            <v>4260346875182</v>
          </cell>
          <cell r="X354">
            <v>50</v>
          </cell>
        </row>
        <row r="355">
          <cell r="D355" t="str">
            <v>LED-SMD-07533</v>
          </cell>
          <cell r="E355">
            <v>7</v>
          </cell>
          <cell r="F355">
            <v>70</v>
          </cell>
          <cell r="G355">
            <v>3000</v>
          </cell>
          <cell r="H355" t="str">
            <v>GU5.3</v>
          </cell>
          <cell r="I355">
            <v>530</v>
          </cell>
          <cell r="J355" t="str">
            <v>SMD3528</v>
          </cell>
          <cell r="L355" t="str">
            <v>40/60</v>
          </cell>
          <cell r="M355" t="str">
            <v>220/240V</v>
          </cell>
          <cell r="N355">
            <v>50000</v>
          </cell>
          <cell r="O355" t="str">
            <v>А</v>
          </cell>
          <cell r="P355">
            <v>10</v>
          </cell>
          <cell r="Q355">
            <v>50</v>
          </cell>
          <cell r="R355">
            <v>52</v>
          </cell>
          <cell r="S355">
            <v>0.3875</v>
          </cell>
          <cell r="T355" t="str">
            <v>51*51*60</v>
          </cell>
          <cell r="U355">
            <v>4260346875083</v>
          </cell>
          <cell r="V355">
            <v>25</v>
          </cell>
          <cell r="W355">
            <v>4260346875199</v>
          </cell>
          <cell r="X355">
            <v>50</v>
          </cell>
        </row>
        <row r="356">
          <cell r="D356" t="str">
            <v>LED-SMD-07534</v>
          </cell>
          <cell r="E356">
            <v>7</v>
          </cell>
          <cell r="F356">
            <v>70</v>
          </cell>
          <cell r="G356">
            <v>4200</v>
          </cell>
          <cell r="H356" t="str">
            <v>GU5.3</v>
          </cell>
          <cell r="I356">
            <v>530</v>
          </cell>
          <cell r="J356" t="str">
            <v>SMD3528</v>
          </cell>
          <cell r="L356" t="str">
            <v>40/60</v>
          </cell>
          <cell r="M356" t="str">
            <v>220/240V</v>
          </cell>
          <cell r="N356">
            <v>50000</v>
          </cell>
          <cell r="O356" t="str">
            <v>А</v>
          </cell>
          <cell r="P356">
            <v>10</v>
          </cell>
          <cell r="Q356">
            <v>50</v>
          </cell>
          <cell r="R356">
            <v>52</v>
          </cell>
          <cell r="S356">
            <v>0.3875</v>
          </cell>
          <cell r="T356" t="str">
            <v>51*51*60</v>
          </cell>
          <cell r="U356">
            <v>4260346875090</v>
          </cell>
          <cell r="V356">
            <v>25</v>
          </cell>
          <cell r="W356">
            <v>4260346875205</v>
          </cell>
          <cell r="X356">
            <v>50</v>
          </cell>
        </row>
        <row r="358">
          <cell r="D358" t="str">
            <v>LED-SMD-4,5533</v>
          </cell>
          <cell r="E358">
            <v>4.5</v>
          </cell>
          <cell r="F358">
            <v>45</v>
          </cell>
          <cell r="G358">
            <v>3000</v>
          </cell>
          <cell r="H358" t="str">
            <v>GU5.3</v>
          </cell>
          <cell r="I358">
            <v>375</v>
          </cell>
          <cell r="J358" t="str">
            <v>SMD3528</v>
          </cell>
          <cell r="L358" t="str">
            <v>40/60</v>
          </cell>
          <cell r="M358" t="str">
            <v>220/240V</v>
          </cell>
          <cell r="N358">
            <v>50000</v>
          </cell>
          <cell r="O358" t="str">
            <v>А+</v>
          </cell>
          <cell r="P358">
            <v>10</v>
          </cell>
          <cell r="Q358">
            <v>50</v>
          </cell>
          <cell r="R358">
            <v>52</v>
          </cell>
          <cell r="S358">
            <v>0.0584</v>
          </cell>
          <cell r="T358" t="str">
            <v>50*50*62mm</v>
          </cell>
          <cell r="U358">
            <v>4260346875502</v>
          </cell>
          <cell r="V358">
            <v>10</v>
          </cell>
          <cell r="W358">
            <v>4260346875625</v>
          </cell>
          <cell r="X358">
            <v>50</v>
          </cell>
        </row>
        <row r="359">
          <cell r="D359" t="str">
            <v>LED-SMD-4,5534</v>
          </cell>
          <cell r="E359">
            <v>4.5</v>
          </cell>
          <cell r="F359">
            <v>45</v>
          </cell>
          <cell r="G359">
            <v>4100</v>
          </cell>
          <cell r="H359" t="str">
            <v>GU5.3</v>
          </cell>
          <cell r="I359">
            <v>375</v>
          </cell>
          <cell r="J359" t="str">
            <v>SMD3528</v>
          </cell>
          <cell r="L359" t="str">
            <v>40/60</v>
          </cell>
          <cell r="M359" t="str">
            <v>220/240V</v>
          </cell>
          <cell r="N359">
            <v>50000</v>
          </cell>
          <cell r="O359" t="str">
            <v>А+</v>
          </cell>
          <cell r="P359">
            <v>10</v>
          </cell>
          <cell r="Q359">
            <v>50</v>
          </cell>
          <cell r="R359">
            <v>52</v>
          </cell>
          <cell r="S359">
            <v>0.0584</v>
          </cell>
          <cell r="T359" t="str">
            <v>50*50*62mm</v>
          </cell>
          <cell r="U359">
            <v>4260346875519</v>
          </cell>
          <cell r="V359">
            <v>10</v>
          </cell>
          <cell r="W359">
            <v>4260346875632</v>
          </cell>
          <cell r="X359">
            <v>50</v>
          </cell>
        </row>
        <row r="360">
          <cell r="D360" t="str">
            <v>LED-SMD-5,5533</v>
          </cell>
          <cell r="E360">
            <v>5.5</v>
          </cell>
          <cell r="F360">
            <v>55</v>
          </cell>
          <cell r="G360">
            <v>3000</v>
          </cell>
          <cell r="H360" t="str">
            <v>GU5.3</v>
          </cell>
          <cell r="I360">
            <v>440</v>
          </cell>
          <cell r="J360" t="str">
            <v>SMD3528</v>
          </cell>
          <cell r="L360" t="str">
            <v>40/60</v>
          </cell>
          <cell r="M360" t="str">
            <v>220/240V</v>
          </cell>
          <cell r="N360">
            <v>50000</v>
          </cell>
          <cell r="O360" t="str">
            <v>А+</v>
          </cell>
          <cell r="P360">
            <v>10</v>
          </cell>
          <cell r="Q360">
            <v>50</v>
          </cell>
          <cell r="R360">
            <v>52</v>
          </cell>
          <cell r="S360">
            <v>0.056799999999999996</v>
          </cell>
          <cell r="T360" t="str">
            <v>50*50*62mm</v>
          </cell>
          <cell r="U360">
            <v>4260346875526</v>
          </cell>
          <cell r="V360">
            <v>10</v>
          </cell>
          <cell r="W360">
            <v>4260346875649</v>
          </cell>
          <cell r="X360">
            <v>50</v>
          </cell>
        </row>
        <row r="361">
          <cell r="D361" t="str">
            <v>LED-SMD-5,5534</v>
          </cell>
          <cell r="E361">
            <v>5.5</v>
          </cell>
          <cell r="F361">
            <v>55</v>
          </cell>
          <cell r="G361">
            <v>4100</v>
          </cell>
          <cell r="H361" t="str">
            <v>GU5.3</v>
          </cell>
          <cell r="I361">
            <v>440</v>
          </cell>
          <cell r="J361" t="str">
            <v>SMD3528</v>
          </cell>
          <cell r="L361" t="str">
            <v>40/60</v>
          </cell>
          <cell r="M361" t="str">
            <v>220/240V</v>
          </cell>
          <cell r="N361">
            <v>50000</v>
          </cell>
          <cell r="O361" t="str">
            <v>А+</v>
          </cell>
          <cell r="P361">
            <v>10</v>
          </cell>
          <cell r="Q361">
            <v>50</v>
          </cell>
          <cell r="R361">
            <v>52</v>
          </cell>
          <cell r="S361">
            <v>0.056799999999999996</v>
          </cell>
          <cell r="T361" t="str">
            <v>50*50*62mm</v>
          </cell>
          <cell r="U361">
            <v>4260346875533</v>
          </cell>
          <cell r="V361">
            <v>10</v>
          </cell>
          <cell r="W361">
            <v>4260346875656</v>
          </cell>
          <cell r="X361">
            <v>50</v>
          </cell>
        </row>
        <row r="362">
          <cell r="D362" t="str">
            <v>LED-SMD-6,5533</v>
          </cell>
          <cell r="E362">
            <v>6.5</v>
          </cell>
          <cell r="F362">
            <v>65</v>
          </cell>
          <cell r="G362">
            <v>3000</v>
          </cell>
          <cell r="H362" t="str">
            <v>GU5.3</v>
          </cell>
          <cell r="I362">
            <v>550</v>
          </cell>
          <cell r="J362" t="str">
            <v>SMD3528</v>
          </cell>
          <cell r="L362" t="str">
            <v>40/60</v>
          </cell>
          <cell r="M362" t="str">
            <v>220/240V</v>
          </cell>
          <cell r="N362">
            <v>50000</v>
          </cell>
          <cell r="O362" t="str">
            <v>А+</v>
          </cell>
          <cell r="P362">
            <v>10</v>
          </cell>
          <cell r="Q362">
            <v>50</v>
          </cell>
          <cell r="R362">
            <v>52</v>
          </cell>
          <cell r="S362">
            <v>0.056799999999999996</v>
          </cell>
          <cell r="T362" t="str">
            <v>50*50*62mm</v>
          </cell>
          <cell r="U362">
            <v>4260346875540</v>
          </cell>
          <cell r="V362">
            <v>10</v>
          </cell>
          <cell r="W362">
            <v>4260346875663</v>
          </cell>
          <cell r="X362">
            <v>50</v>
          </cell>
        </row>
        <row r="363">
          <cell r="D363" t="str">
            <v>LED-SMD-6,5534</v>
          </cell>
          <cell r="E363">
            <v>6.5</v>
          </cell>
          <cell r="F363">
            <v>65</v>
          </cell>
          <cell r="G363">
            <v>4100</v>
          </cell>
          <cell r="H363" t="str">
            <v>GU5.3</v>
          </cell>
          <cell r="I363">
            <v>550</v>
          </cell>
          <cell r="J363" t="str">
            <v>SMD3528</v>
          </cell>
          <cell r="L363" t="str">
            <v>40/60</v>
          </cell>
          <cell r="M363" t="str">
            <v>220/240V</v>
          </cell>
          <cell r="N363">
            <v>50000</v>
          </cell>
          <cell r="O363" t="str">
            <v>А+</v>
          </cell>
          <cell r="P363">
            <v>10</v>
          </cell>
          <cell r="Q363">
            <v>50</v>
          </cell>
          <cell r="R363">
            <v>52</v>
          </cell>
          <cell r="S363">
            <v>0.0626</v>
          </cell>
          <cell r="T363" t="str">
            <v>50*50*62mm</v>
          </cell>
          <cell r="U363">
            <v>4260346875557</v>
          </cell>
          <cell r="V363">
            <v>10</v>
          </cell>
          <cell r="W363">
            <v>4260346875670</v>
          </cell>
          <cell r="X363">
            <v>50</v>
          </cell>
        </row>
        <row r="364">
          <cell r="D364" t="str">
            <v>LED-SMD-5,5104</v>
          </cell>
          <cell r="E364">
            <v>5.5</v>
          </cell>
          <cell r="F364">
            <v>55</v>
          </cell>
          <cell r="G364">
            <v>4100</v>
          </cell>
          <cell r="H364" t="str">
            <v>GU10</v>
          </cell>
          <cell r="I364">
            <v>440</v>
          </cell>
          <cell r="J364" t="str">
            <v>SMD3528</v>
          </cell>
          <cell r="L364" t="str">
            <v>40/60</v>
          </cell>
          <cell r="M364" t="str">
            <v>220/240V</v>
          </cell>
          <cell r="N364">
            <v>50000</v>
          </cell>
          <cell r="O364" t="str">
            <v>А+</v>
          </cell>
          <cell r="P364">
            <v>10</v>
          </cell>
          <cell r="Q364">
            <v>50</v>
          </cell>
          <cell r="R364">
            <v>58</v>
          </cell>
          <cell r="S364">
            <v>0.0622</v>
          </cell>
          <cell r="T364" t="str">
            <v>50*50*62mm</v>
          </cell>
          <cell r="U364">
            <v>4260346875861</v>
          </cell>
          <cell r="V364">
            <v>10</v>
          </cell>
          <cell r="W364">
            <v>4260346875892</v>
          </cell>
          <cell r="X364">
            <v>50</v>
          </cell>
        </row>
        <row r="365">
          <cell r="D365" t="str">
            <v>LED-SMD-6,5103</v>
          </cell>
          <cell r="E365">
            <v>6.5</v>
          </cell>
          <cell r="F365">
            <v>65</v>
          </cell>
          <cell r="G365">
            <v>3000</v>
          </cell>
          <cell r="H365" t="str">
            <v>GU10</v>
          </cell>
          <cell r="I365">
            <v>550</v>
          </cell>
          <cell r="J365" t="str">
            <v>SMD3528</v>
          </cell>
          <cell r="L365" t="str">
            <v>40/60</v>
          </cell>
          <cell r="M365" t="str">
            <v>220/240V</v>
          </cell>
          <cell r="N365">
            <v>50000</v>
          </cell>
          <cell r="O365" t="str">
            <v>А+</v>
          </cell>
          <cell r="P365">
            <v>10</v>
          </cell>
          <cell r="Q365">
            <v>50</v>
          </cell>
          <cell r="R365">
            <v>58</v>
          </cell>
          <cell r="S365">
            <v>0.0622</v>
          </cell>
          <cell r="T365" t="str">
            <v>50*50*62mm</v>
          </cell>
          <cell r="U365">
            <v>4260346875878</v>
          </cell>
          <cell r="V365">
            <v>10</v>
          </cell>
          <cell r="W365">
            <v>4260346875908</v>
          </cell>
          <cell r="X365">
            <v>50</v>
          </cell>
        </row>
        <row r="366">
          <cell r="D366" t="str">
            <v>LED-SMD-6,5104</v>
          </cell>
          <cell r="E366">
            <v>6.5</v>
          </cell>
          <cell r="F366">
            <v>65</v>
          </cell>
          <cell r="G366">
            <v>4100</v>
          </cell>
          <cell r="H366" t="str">
            <v>GU10</v>
          </cell>
          <cell r="I366">
            <v>550</v>
          </cell>
          <cell r="J366" t="str">
            <v>SMD3528</v>
          </cell>
          <cell r="L366" t="str">
            <v>40/60</v>
          </cell>
          <cell r="M366" t="str">
            <v>220/240V</v>
          </cell>
          <cell r="N366">
            <v>50000</v>
          </cell>
          <cell r="O366" t="str">
            <v>А+</v>
          </cell>
          <cell r="P366">
            <v>10</v>
          </cell>
          <cell r="Q366">
            <v>50</v>
          </cell>
          <cell r="R366">
            <v>58</v>
          </cell>
          <cell r="S366">
            <v>0.0622</v>
          </cell>
          <cell r="T366" t="str">
            <v>50*50*62mm</v>
          </cell>
          <cell r="U366">
            <v>4260346875885</v>
          </cell>
          <cell r="V366">
            <v>10</v>
          </cell>
          <cell r="W366">
            <v>4260346875915</v>
          </cell>
          <cell r="X366">
            <v>50</v>
          </cell>
        </row>
        <row r="367">
          <cell r="D367" t="str">
            <v>LED-SMD-7,5533</v>
          </cell>
          <cell r="E367">
            <v>7.5</v>
          </cell>
          <cell r="F367">
            <v>75</v>
          </cell>
          <cell r="G367">
            <v>3000</v>
          </cell>
          <cell r="H367" t="str">
            <v>GU5.3</v>
          </cell>
          <cell r="I367">
            <v>640</v>
          </cell>
          <cell r="J367" t="str">
            <v>SMD3528</v>
          </cell>
          <cell r="L367" t="str">
            <v>40/60</v>
          </cell>
          <cell r="M367" t="str">
            <v>220/240V</v>
          </cell>
          <cell r="N367">
            <v>50000</v>
          </cell>
          <cell r="O367" t="str">
            <v>А+</v>
          </cell>
          <cell r="P367">
            <v>10</v>
          </cell>
          <cell r="Q367">
            <v>50</v>
          </cell>
          <cell r="R367">
            <v>52</v>
          </cell>
          <cell r="S367">
            <v>0.0562</v>
          </cell>
          <cell r="T367" t="str">
            <v>50*50*62mm</v>
          </cell>
          <cell r="U367">
            <v>4260346876271</v>
          </cell>
          <cell r="V367">
            <v>10</v>
          </cell>
          <cell r="W367">
            <v>4260346876295</v>
          </cell>
          <cell r="X367">
            <v>50</v>
          </cell>
        </row>
        <row r="368">
          <cell r="D368" t="str">
            <v>LED-SMD-7,5534</v>
          </cell>
          <cell r="E368">
            <v>7.5</v>
          </cell>
          <cell r="F368">
            <v>75</v>
          </cell>
          <cell r="G368">
            <v>4100</v>
          </cell>
          <cell r="H368" t="str">
            <v>GU5.3</v>
          </cell>
          <cell r="I368">
            <v>640</v>
          </cell>
          <cell r="J368" t="str">
            <v>SMD3528</v>
          </cell>
          <cell r="L368" t="str">
            <v>40/60</v>
          </cell>
          <cell r="M368" t="str">
            <v>220/240V</v>
          </cell>
          <cell r="N368">
            <v>50000</v>
          </cell>
          <cell r="O368" t="str">
            <v>А+</v>
          </cell>
          <cell r="P368">
            <v>10</v>
          </cell>
          <cell r="Q368">
            <v>50</v>
          </cell>
          <cell r="R368">
            <v>52</v>
          </cell>
          <cell r="S368">
            <v>0.0562</v>
          </cell>
          <cell r="T368" t="str">
            <v>50*50*62mm</v>
          </cell>
          <cell r="U368">
            <v>4260346876288</v>
          </cell>
          <cell r="V368">
            <v>10</v>
          </cell>
          <cell r="W368">
            <v>4260346876301</v>
          </cell>
          <cell r="X368">
            <v>50</v>
          </cell>
        </row>
        <row r="369">
          <cell r="D369" t="str">
            <v>LED-SMD-5,5533(12)</v>
          </cell>
          <cell r="E369">
            <v>5.5</v>
          </cell>
          <cell r="F369">
            <v>55</v>
          </cell>
          <cell r="G369">
            <v>3000</v>
          </cell>
          <cell r="H369" t="str">
            <v>GU5.3</v>
          </cell>
          <cell r="I369">
            <v>440</v>
          </cell>
          <cell r="J369" t="str">
            <v>SMD3528</v>
          </cell>
          <cell r="L369" t="str">
            <v>40/60</v>
          </cell>
          <cell r="M369" t="str">
            <v>12V</v>
          </cell>
          <cell r="N369">
            <v>50000</v>
          </cell>
          <cell r="O369" t="str">
            <v>А+</v>
          </cell>
          <cell r="P369">
            <v>10</v>
          </cell>
          <cell r="Q369">
            <v>50</v>
          </cell>
          <cell r="R369">
            <v>52</v>
          </cell>
          <cell r="S369">
            <v>0.0588</v>
          </cell>
          <cell r="T369" t="str">
            <v>50*50*62mm</v>
          </cell>
          <cell r="U369">
            <v>4260346875564</v>
          </cell>
          <cell r="V369">
            <v>10</v>
          </cell>
          <cell r="W369">
            <v>4260346875687</v>
          </cell>
          <cell r="X369">
            <v>50</v>
          </cell>
        </row>
        <row r="370">
          <cell r="D370" t="str">
            <v>LED-SMD-5,5534(12)</v>
          </cell>
          <cell r="E370">
            <v>5.5</v>
          </cell>
          <cell r="F370">
            <v>55</v>
          </cell>
          <cell r="G370">
            <v>4100</v>
          </cell>
          <cell r="H370" t="str">
            <v>GU5.3</v>
          </cell>
          <cell r="I370">
            <v>440</v>
          </cell>
          <cell r="J370" t="str">
            <v>SMD3528</v>
          </cell>
          <cell r="L370" t="str">
            <v>40/60</v>
          </cell>
          <cell r="M370" t="str">
            <v>12V</v>
          </cell>
          <cell r="N370">
            <v>50000</v>
          </cell>
          <cell r="O370" t="str">
            <v>А+</v>
          </cell>
          <cell r="P370">
            <v>10</v>
          </cell>
          <cell r="Q370">
            <v>50</v>
          </cell>
          <cell r="R370">
            <v>52</v>
          </cell>
          <cell r="S370">
            <v>0.0588</v>
          </cell>
          <cell r="T370" t="str">
            <v>50*50*62mm</v>
          </cell>
          <cell r="U370">
            <v>4260346875571</v>
          </cell>
          <cell r="V370">
            <v>10</v>
          </cell>
          <cell r="W370">
            <v>4260346875694</v>
          </cell>
          <cell r="X370">
            <v>50</v>
          </cell>
        </row>
        <row r="372">
          <cell r="D372" t="str">
            <v>LED-G45-05143(T)</v>
          </cell>
          <cell r="E372">
            <v>5</v>
          </cell>
          <cell r="F372">
            <v>50</v>
          </cell>
          <cell r="G372">
            <v>3000</v>
          </cell>
          <cell r="H372" t="str">
            <v>E14</v>
          </cell>
          <cell r="I372">
            <v>500</v>
          </cell>
          <cell r="J372" t="str">
            <v>SMD3528</v>
          </cell>
          <cell r="L372" t="str">
            <v>40/60</v>
          </cell>
          <cell r="M372" t="str">
            <v>AC 175-250V</v>
          </cell>
          <cell r="N372">
            <v>50000</v>
          </cell>
          <cell r="O372" t="str">
            <v>A++</v>
          </cell>
          <cell r="P372">
            <v>10</v>
          </cell>
          <cell r="Q372">
            <v>45</v>
          </cell>
          <cell r="R372">
            <v>90</v>
          </cell>
          <cell r="S372">
            <v>0.062</v>
          </cell>
          <cell r="T372" t="str">
            <v>46*46*100</v>
          </cell>
          <cell r="U372">
            <v>4260346876400</v>
          </cell>
          <cell r="V372">
            <v>25</v>
          </cell>
          <cell r="W372">
            <v>4260346876707</v>
          </cell>
          <cell r="X372">
            <v>50</v>
          </cell>
        </row>
        <row r="373">
          <cell r="D373" t="str">
            <v>LED-G45-05144(T)</v>
          </cell>
          <cell r="E373">
            <v>5</v>
          </cell>
          <cell r="F373">
            <v>50</v>
          </cell>
          <cell r="G373">
            <v>4000</v>
          </cell>
          <cell r="H373" t="str">
            <v>E14</v>
          </cell>
          <cell r="I373">
            <v>520</v>
          </cell>
          <cell r="J373" t="str">
            <v>SMD3528</v>
          </cell>
          <cell r="L373" t="str">
            <v>40/60</v>
          </cell>
          <cell r="M373" t="str">
            <v>AC 175-250V</v>
          </cell>
          <cell r="N373">
            <v>50000</v>
          </cell>
          <cell r="O373" t="str">
            <v>A++</v>
          </cell>
          <cell r="P373">
            <v>10</v>
          </cell>
          <cell r="Q373">
            <v>45</v>
          </cell>
          <cell r="R373">
            <v>90</v>
          </cell>
          <cell r="S373">
            <v>0.062</v>
          </cell>
          <cell r="T373" t="str">
            <v>46*46*100</v>
          </cell>
          <cell r="U373">
            <v>4260346876417</v>
          </cell>
          <cell r="V373">
            <v>25</v>
          </cell>
          <cell r="W373">
            <v>4260346876714</v>
          </cell>
          <cell r="X373">
            <v>50</v>
          </cell>
        </row>
        <row r="374">
          <cell r="D374" t="str">
            <v>LED-G45-05273(T)</v>
          </cell>
          <cell r="E374">
            <v>5</v>
          </cell>
          <cell r="F374">
            <v>50</v>
          </cell>
          <cell r="G374">
            <v>3000</v>
          </cell>
          <cell r="H374" t="str">
            <v>E27</v>
          </cell>
          <cell r="I374">
            <v>500</v>
          </cell>
          <cell r="J374" t="str">
            <v>SMD3528</v>
          </cell>
          <cell r="L374" t="str">
            <v>40/60</v>
          </cell>
          <cell r="M374" t="str">
            <v>AC 175-250V</v>
          </cell>
          <cell r="N374">
            <v>50000</v>
          </cell>
          <cell r="O374" t="str">
            <v>A++</v>
          </cell>
          <cell r="P374">
            <v>10</v>
          </cell>
          <cell r="Q374">
            <v>45</v>
          </cell>
          <cell r="R374">
            <v>90</v>
          </cell>
          <cell r="S374">
            <v>0.066</v>
          </cell>
          <cell r="T374" t="str">
            <v>46*46*100</v>
          </cell>
          <cell r="U374">
            <v>4260346876424</v>
          </cell>
          <cell r="V374">
            <v>25</v>
          </cell>
          <cell r="W374">
            <v>4260346876721</v>
          </cell>
          <cell r="X374">
            <v>50</v>
          </cell>
        </row>
        <row r="375">
          <cell r="D375" t="str">
            <v>LED-G45-05274(T)</v>
          </cell>
          <cell r="E375">
            <v>5</v>
          </cell>
          <cell r="F375">
            <v>50</v>
          </cell>
          <cell r="G375">
            <v>4000</v>
          </cell>
          <cell r="H375" t="str">
            <v>E27</v>
          </cell>
          <cell r="I375">
            <v>520</v>
          </cell>
          <cell r="J375" t="str">
            <v>SMD3528</v>
          </cell>
          <cell r="L375" t="str">
            <v>40/60</v>
          </cell>
          <cell r="M375" t="str">
            <v>AC 175-250V</v>
          </cell>
          <cell r="N375">
            <v>50000</v>
          </cell>
          <cell r="O375" t="str">
            <v>A++</v>
          </cell>
          <cell r="P375">
            <v>10</v>
          </cell>
          <cell r="Q375">
            <v>45</v>
          </cell>
          <cell r="R375">
            <v>90</v>
          </cell>
          <cell r="S375">
            <v>0.066</v>
          </cell>
          <cell r="T375" t="str">
            <v>46*46*100</v>
          </cell>
          <cell r="U375">
            <v>4260346876431</v>
          </cell>
          <cell r="V375">
            <v>25</v>
          </cell>
          <cell r="W375">
            <v>4260346876738</v>
          </cell>
          <cell r="X375">
            <v>50</v>
          </cell>
        </row>
        <row r="376">
          <cell r="D376" t="str">
            <v>LED-G45-6,5143(T)</v>
          </cell>
          <cell r="E376">
            <v>6.5</v>
          </cell>
          <cell r="F376">
            <v>65</v>
          </cell>
          <cell r="G376">
            <v>3000</v>
          </cell>
          <cell r="H376" t="str">
            <v>E14</v>
          </cell>
          <cell r="I376">
            <v>580</v>
          </cell>
          <cell r="J376" t="str">
            <v>SMD3528</v>
          </cell>
          <cell r="L376" t="str">
            <v>40/60</v>
          </cell>
          <cell r="M376" t="str">
            <v>AC 175-250V</v>
          </cell>
          <cell r="N376">
            <v>50000</v>
          </cell>
          <cell r="O376" t="str">
            <v>A++</v>
          </cell>
          <cell r="P376">
            <v>10</v>
          </cell>
          <cell r="Q376">
            <v>45</v>
          </cell>
          <cell r="R376">
            <v>90</v>
          </cell>
          <cell r="S376">
            <v>0.062</v>
          </cell>
          <cell r="T376" t="str">
            <v>46*46*100</v>
          </cell>
          <cell r="U376">
            <v>4260346876448</v>
          </cell>
          <cell r="V376">
            <v>25</v>
          </cell>
          <cell r="W376">
            <v>4260346876745</v>
          </cell>
          <cell r="X376">
            <v>50</v>
          </cell>
        </row>
        <row r="377">
          <cell r="D377" t="str">
            <v>LED-G45-6,5144(T)</v>
          </cell>
          <cell r="E377">
            <v>6.5</v>
          </cell>
          <cell r="F377">
            <v>65</v>
          </cell>
          <cell r="G377">
            <v>4000</v>
          </cell>
          <cell r="H377" t="str">
            <v>E14</v>
          </cell>
          <cell r="I377">
            <v>600</v>
          </cell>
          <cell r="J377" t="str">
            <v>SMD3528</v>
          </cell>
          <cell r="L377" t="str">
            <v>40/60</v>
          </cell>
          <cell r="M377" t="str">
            <v>AC 175-250V</v>
          </cell>
          <cell r="N377">
            <v>50000</v>
          </cell>
          <cell r="O377" t="str">
            <v>A++</v>
          </cell>
          <cell r="P377">
            <v>10</v>
          </cell>
          <cell r="Q377">
            <v>45</v>
          </cell>
          <cell r="R377">
            <v>90</v>
          </cell>
          <cell r="S377">
            <v>0.062</v>
          </cell>
          <cell r="T377" t="str">
            <v>46*46*100</v>
          </cell>
          <cell r="U377">
            <v>4260346876455</v>
          </cell>
          <cell r="V377">
            <v>25</v>
          </cell>
          <cell r="W377">
            <v>4260346876752</v>
          </cell>
          <cell r="X377">
            <v>50</v>
          </cell>
        </row>
        <row r="378">
          <cell r="D378" t="str">
            <v>LED-G45-6,5273(T)</v>
          </cell>
          <cell r="E378">
            <v>6.5</v>
          </cell>
          <cell r="F378">
            <v>65</v>
          </cell>
          <cell r="G378">
            <v>3000</v>
          </cell>
          <cell r="H378" t="str">
            <v>E27</v>
          </cell>
          <cell r="I378">
            <v>580</v>
          </cell>
          <cell r="J378" t="str">
            <v>SMD3528</v>
          </cell>
          <cell r="L378" t="str">
            <v>40/60</v>
          </cell>
          <cell r="M378" t="str">
            <v>AC 175-250V</v>
          </cell>
          <cell r="N378">
            <v>50000</v>
          </cell>
          <cell r="O378" t="str">
            <v>A++</v>
          </cell>
          <cell r="P378">
            <v>10</v>
          </cell>
          <cell r="Q378">
            <v>45</v>
          </cell>
          <cell r="R378">
            <v>90</v>
          </cell>
          <cell r="S378">
            <v>0.066</v>
          </cell>
          <cell r="T378" t="str">
            <v>46*46*100</v>
          </cell>
          <cell r="U378">
            <v>4260346876462</v>
          </cell>
          <cell r="V378">
            <v>25</v>
          </cell>
          <cell r="W378">
            <v>4260346876769</v>
          </cell>
          <cell r="X378">
            <v>50</v>
          </cell>
        </row>
        <row r="379">
          <cell r="D379" t="str">
            <v>LED-G45-6,5274(T)</v>
          </cell>
          <cell r="E379">
            <v>6.5</v>
          </cell>
          <cell r="F379">
            <v>65</v>
          </cell>
          <cell r="G379">
            <v>4000</v>
          </cell>
          <cell r="H379" t="str">
            <v>E27</v>
          </cell>
          <cell r="I379">
            <v>600</v>
          </cell>
          <cell r="J379" t="str">
            <v>SMD3528</v>
          </cell>
          <cell r="L379" t="str">
            <v>40/60</v>
          </cell>
          <cell r="M379" t="str">
            <v>AC 175-250V</v>
          </cell>
          <cell r="N379">
            <v>50000</v>
          </cell>
          <cell r="O379" t="str">
            <v>A++</v>
          </cell>
          <cell r="P379">
            <v>10</v>
          </cell>
          <cell r="Q379">
            <v>45</v>
          </cell>
          <cell r="R379">
            <v>90</v>
          </cell>
          <cell r="S379">
            <v>0.066</v>
          </cell>
          <cell r="T379" t="str">
            <v>46*46*100</v>
          </cell>
          <cell r="U379">
            <v>4260346876479</v>
          </cell>
          <cell r="V379">
            <v>25</v>
          </cell>
          <cell r="W379">
            <v>4260346876776</v>
          </cell>
          <cell r="X379">
            <v>50</v>
          </cell>
        </row>
        <row r="380">
          <cell r="D380" t="str">
            <v>LED-G45-07143(T)</v>
          </cell>
          <cell r="E380">
            <v>7</v>
          </cell>
          <cell r="F380">
            <v>70</v>
          </cell>
          <cell r="G380">
            <v>3000</v>
          </cell>
          <cell r="H380" t="str">
            <v>E14</v>
          </cell>
          <cell r="I380">
            <v>600</v>
          </cell>
          <cell r="J380" t="str">
            <v>SMD3528</v>
          </cell>
          <cell r="L380" t="str">
            <v>40/60</v>
          </cell>
          <cell r="M380" t="str">
            <v>AC 175-250V</v>
          </cell>
          <cell r="N380">
            <v>50000</v>
          </cell>
          <cell r="O380" t="str">
            <v>A++</v>
          </cell>
          <cell r="P380">
            <v>10</v>
          </cell>
          <cell r="Q380">
            <v>45</v>
          </cell>
          <cell r="R380">
            <v>90</v>
          </cell>
          <cell r="S380">
            <v>0.066</v>
          </cell>
          <cell r="T380" t="str">
            <v>46*46*100</v>
          </cell>
          <cell r="U380">
            <v>4260410481288</v>
          </cell>
          <cell r="V380">
            <v>25</v>
          </cell>
          <cell r="W380">
            <v>4260410481325</v>
          </cell>
          <cell r="X380">
            <v>50</v>
          </cell>
        </row>
        <row r="381">
          <cell r="D381" t="str">
            <v>LED-G45-07144(T)</v>
          </cell>
          <cell r="E381">
            <v>7</v>
          </cell>
          <cell r="F381">
            <v>70</v>
          </cell>
          <cell r="G381">
            <v>4000</v>
          </cell>
          <cell r="H381" t="str">
            <v>E14</v>
          </cell>
          <cell r="I381">
            <v>600</v>
          </cell>
          <cell r="J381" t="str">
            <v>SMD3528</v>
          </cell>
          <cell r="L381" t="str">
            <v>40/60</v>
          </cell>
          <cell r="M381" t="str">
            <v>AC 175-250V</v>
          </cell>
          <cell r="N381">
            <v>50000</v>
          </cell>
          <cell r="O381" t="str">
            <v>A++</v>
          </cell>
          <cell r="P381">
            <v>10</v>
          </cell>
          <cell r="Q381">
            <v>45</v>
          </cell>
          <cell r="R381">
            <v>90</v>
          </cell>
          <cell r="S381">
            <v>0.066</v>
          </cell>
          <cell r="T381" t="str">
            <v>46*46*100</v>
          </cell>
          <cell r="U381">
            <v>4260410481295</v>
          </cell>
          <cell r="V381">
            <v>25</v>
          </cell>
          <cell r="W381">
            <v>4260410481332</v>
          </cell>
          <cell r="X381">
            <v>50</v>
          </cell>
        </row>
        <row r="382">
          <cell r="D382" t="str">
            <v>LED-G45-07273(T)</v>
          </cell>
          <cell r="E382">
            <v>7</v>
          </cell>
          <cell r="F382">
            <v>70</v>
          </cell>
          <cell r="G382">
            <v>3000</v>
          </cell>
          <cell r="H382" t="str">
            <v>E27</v>
          </cell>
          <cell r="I382">
            <v>620</v>
          </cell>
          <cell r="J382" t="str">
            <v>SMD3528</v>
          </cell>
          <cell r="L382" t="str">
            <v>40/60</v>
          </cell>
          <cell r="M382" t="str">
            <v>AC 175-250V</v>
          </cell>
          <cell r="N382">
            <v>50000</v>
          </cell>
          <cell r="O382" t="str">
            <v>A++</v>
          </cell>
          <cell r="P382">
            <v>10</v>
          </cell>
          <cell r="Q382">
            <v>45</v>
          </cell>
          <cell r="R382">
            <v>90</v>
          </cell>
          <cell r="S382">
            <v>0.066</v>
          </cell>
          <cell r="T382" t="str">
            <v>46*46*100</v>
          </cell>
          <cell r="U382">
            <v>4260410481301</v>
          </cell>
          <cell r="V382">
            <v>25</v>
          </cell>
          <cell r="W382">
            <v>4260410481349</v>
          </cell>
          <cell r="X382">
            <v>50</v>
          </cell>
        </row>
        <row r="383">
          <cell r="D383" t="str">
            <v>LED-G45-07274(T)</v>
          </cell>
          <cell r="E383">
            <v>7</v>
          </cell>
          <cell r="F383">
            <v>70</v>
          </cell>
          <cell r="G383">
            <v>4000</v>
          </cell>
          <cell r="H383" t="str">
            <v>E27</v>
          </cell>
          <cell r="I383">
            <v>620</v>
          </cell>
          <cell r="J383" t="str">
            <v>SMD3528</v>
          </cell>
          <cell r="L383" t="str">
            <v>40/60</v>
          </cell>
          <cell r="M383" t="str">
            <v>AC 175-250V</v>
          </cell>
          <cell r="N383">
            <v>50000</v>
          </cell>
          <cell r="O383" t="str">
            <v>A++</v>
          </cell>
          <cell r="P383">
            <v>10</v>
          </cell>
          <cell r="Q383">
            <v>45</v>
          </cell>
          <cell r="R383">
            <v>90</v>
          </cell>
          <cell r="S383">
            <v>0.066</v>
          </cell>
          <cell r="T383" t="str">
            <v>46*46*100</v>
          </cell>
          <cell r="U383">
            <v>4260410481318</v>
          </cell>
          <cell r="V383">
            <v>25</v>
          </cell>
          <cell r="W383">
            <v>4260410481356</v>
          </cell>
          <cell r="X383">
            <v>50</v>
          </cell>
        </row>
        <row r="384">
          <cell r="D384" t="str">
            <v>LED-CL-06273(T)</v>
          </cell>
          <cell r="E384">
            <v>6</v>
          </cell>
          <cell r="F384">
            <v>60</v>
          </cell>
          <cell r="G384">
            <v>3000</v>
          </cell>
          <cell r="H384" t="str">
            <v>Е27</v>
          </cell>
          <cell r="I384">
            <v>560</v>
          </cell>
          <cell r="J384" t="str">
            <v>SMD3528</v>
          </cell>
          <cell r="L384" t="str">
            <v>40/60</v>
          </cell>
          <cell r="M384" t="str">
            <v>AC 175-250V</v>
          </cell>
          <cell r="N384">
            <v>50000</v>
          </cell>
          <cell r="O384" t="str">
            <v>A+</v>
          </cell>
          <cell r="P384">
            <v>10</v>
          </cell>
          <cell r="Q384">
            <v>37</v>
          </cell>
          <cell r="R384">
            <v>104</v>
          </cell>
          <cell r="S384">
            <v>0.06</v>
          </cell>
          <cell r="T384" t="str">
            <v>38*38*118</v>
          </cell>
          <cell r="U384">
            <v>4260346879630</v>
          </cell>
          <cell r="V384">
            <v>25</v>
          </cell>
          <cell r="W384">
            <v>4260346879654</v>
          </cell>
          <cell r="X384">
            <v>50</v>
          </cell>
        </row>
        <row r="385">
          <cell r="D385" t="str">
            <v>LED-CL-06274(T)</v>
          </cell>
          <cell r="E385">
            <v>6</v>
          </cell>
          <cell r="F385">
            <v>60</v>
          </cell>
          <cell r="G385">
            <v>4000</v>
          </cell>
          <cell r="H385" t="str">
            <v>Е27</v>
          </cell>
          <cell r="I385">
            <v>580</v>
          </cell>
          <cell r="J385" t="str">
            <v>SMD3528</v>
          </cell>
          <cell r="L385" t="str">
            <v>40/60</v>
          </cell>
          <cell r="M385" t="str">
            <v>AC 175-250V</v>
          </cell>
          <cell r="N385">
            <v>50000</v>
          </cell>
          <cell r="O385" t="str">
            <v>A+</v>
          </cell>
          <cell r="P385">
            <v>10</v>
          </cell>
          <cell r="Q385">
            <v>37</v>
          </cell>
          <cell r="R385">
            <v>104</v>
          </cell>
          <cell r="S385">
            <v>0.06</v>
          </cell>
          <cell r="T385" t="str">
            <v>38*38*118</v>
          </cell>
          <cell r="U385">
            <v>4260346879647</v>
          </cell>
          <cell r="V385">
            <v>25</v>
          </cell>
          <cell r="W385">
            <v>4260346879661</v>
          </cell>
          <cell r="X385">
            <v>50</v>
          </cell>
        </row>
        <row r="386">
          <cell r="D386" t="str">
            <v>LED-CL-06143(T)clear</v>
          </cell>
          <cell r="E386">
            <v>6</v>
          </cell>
          <cell r="F386">
            <v>60</v>
          </cell>
          <cell r="G386">
            <v>3000</v>
          </cell>
          <cell r="H386" t="str">
            <v>E14</v>
          </cell>
          <cell r="I386">
            <v>580</v>
          </cell>
          <cell r="J386" t="str">
            <v>SMD3528</v>
          </cell>
          <cell r="L386" t="str">
            <v>40/60</v>
          </cell>
          <cell r="M386" t="str">
            <v>AC 175-250V</v>
          </cell>
          <cell r="N386">
            <v>50000</v>
          </cell>
          <cell r="O386" t="str">
            <v>A+</v>
          </cell>
          <cell r="P386">
            <v>10</v>
          </cell>
          <cell r="Q386">
            <v>37</v>
          </cell>
          <cell r="R386">
            <v>104</v>
          </cell>
          <cell r="S386">
            <v>0.06</v>
          </cell>
          <cell r="T386" t="str">
            <v>38*38*118</v>
          </cell>
          <cell r="U386">
            <v>4260346879692</v>
          </cell>
          <cell r="V386">
            <v>25</v>
          </cell>
          <cell r="W386">
            <v>4260346879715</v>
          </cell>
          <cell r="X386">
            <v>50</v>
          </cell>
        </row>
        <row r="387">
          <cell r="D387" t="str">
            <v>LED-CL-06144(T)clear</v>
          </cell>
          <cell r="E387">
            <v>6</v>
          </cell>
          <cell r="F387">
            <v>60</v>
          </cell>
          <cell r="G387">
            <v>4000</v>
          </cell>
          <cell r="H387" t="str">
            <v>E14</v>
          </cell>
          <cell r="I387">
            <v>600</v>
          </cell>
          <cell r="J387" t="str">
            <v>SMD3528</v>
          </cell>
          <cell r="L387" t="str">
            <v>40/60</v>
          </cell>
          <cell r="M387" t="str">
            <v>AC 175-250V</v>
          </cell>
          <cell r="N387">
            <v>50000</v>
          </cell>
          <cell r="O387" t="str">
            <v>A+</v>
          </cell>
          <cell r="P387">
            <v>10</v>
          </cell>
          <cell r="Q387">
            <v>37</v>
          </cell>
          <cell r="R387">
            <v>104</v>
          </cell>
          <cell r="S387">
            <v>0.06</v>
          </cell>
          <cell r="T387" t="str">
            <v>38*38*118</v>
          </cell>
          <cell r="U387">
            <v>4260346879708</v>
          </cell>
          <cell r="V387">
            <v>25</v>
          </cell>
          <cell r="W387">
            <v>4260346879722</v>
          </cell>
          <cell r="X387">
            <v>50</v>
          </cell>
        </row>
        <row r="388">
          <cell r="D388" t="str">
            <v>LED-CL-06143(T)</v>
          </cell>
          <cell r="E388">
            <v>6</v>
          </cell>
          <cell r="F388">
            <v>60</v>
          </cell>
          <cell r="G388">
            <v>3000</v>
          </cell>
          <cell r="H388" t="str">
            <v>E14</v>
          </cell>
          <cell r="I388">
            <v>560</v>
          </cell>
          <cell r="J388" t="str">
            <v>SMD3528</v>
          </cell>
          <cell r="L388" t="str">
            <v>40/60</v>
          </cell>
          <cell r="M388" t="str">
            <v>AC 175-250V</v>
          </cell>
          <cell r="N388">
            <v>50000</v>
          </cell>
          <cell r="O388" t="str">
            <v>A+</v>
          </cell>
          <cell r="P388">
            <v>10</v>
          </cell>
          <cell r="Q388">
            <v>37</v>
          </cell>
          <cell r="R388">
            <v>104</v>
          </cell>
          <cell r="S388">
            <v>0.06</v>
          </cell>
          <cell r="T388" t="str">
            <v>38*38*118</v>
          </cell>
          <cell r="U388">
            <v>4260346876486</v>
          </cell>
          <cell r="V388">
            <v>25</v>
          </cell>
          <cell r="W388">
            <v>4260346876783</v>
          </cell>
          <cell r="X388">
            <v>50</v>
          </cell>
        </row>
        <row r="389">
          <cell r="D389" t="str">
            <v>LED-CL-06144(T)</v>
          </cell>
          <cell r="E389">
            <v>6</v>
          </cell>
          <cell r="F389">
            <v>60</v>
          </cell>
          <cell r="G389">
            <v>4000</v>
          </cell>
          <cell r="H389" t="str">
            <v>E14</v>
          </cell>
          <cell r="I389">
            <v>580</v>
          </cell>
          <cell r="J389" t="str">
            <v>SMD3528</v>
          </cell>
          <cell r="L389" t="str">
            <v>40/60</v>
          </cell>
          <cell r="M389" t="str">
            <v>AC 175-250V</v>
          </cell>
          <cell r="N389">
            <v>50000</v>
          </cell>
          <cell r="O389" t="str">
            <v>A+</v>
          </cell>
          <cell r="P389">
            <v>10</v>
          </cell>
          <cell r="Q389">
            <v>37</v>
          </cell>
          <cell r="R389">
            <v>104</v>
          </cell>
          <cell r="S389">
            <v>0.06</v>
          </cell>
          <cell r="T389" t="str">
            <v>38*38*118</v>
          </cell>
          <cell r="U389">
            <v>4260346876493</v>
          </cell>
          <cell r="V389">
            <v>25</v>
          </cell>
          <cell r="W389">
            <v>4260346876790</v>
          </cell>
          <cell r="X389">
            <v>50</v>
          </cell>
        </row>
        <row r="390">
          <cell r="D390" t="str">
            <v>LED-CW-06143(T)</v>
          </cell>
          <cell r="E390">
            <v>6</v>
          </cell>
          <cell r="F390">
            <v>60</v>
          </cell>
          <cell r="G390">
            <v>3000</v>
          </cell>
          <cell r="H390" t="str">
            <v>E14</v>
          </cell>
          <cell r="I390">
            <v>560</v>
          </cell>
          <cell r="J390" t="str">
            <v>SMD3528</v>
          </cell>
          <cell r="L390" t="str">
            <v>40/60</v>
          </cell>
          <cell r="M390" t="str">
            <v>AC 175-250V</v>
          </cell>
          <cell r="N390">
            <v>50000</v>
          </cell>
          <cell r="O390" t="str">
            <v>A+</v>
          </cell>
          <cell r="P390">
            <v>10</v>
          </cell>
          <cell r="Q390">
            <v>37</v>
          </cell>
          <cell r="R390">
            <v>115</v>
          </cell>
          <cell r="S390">
            <v>0.06</v>
          </cell>
          <cell r="T390" t="str">
            <v>38*38*138</v>
          </cell>
          <cell r="U390">
            <v>4260346876509</v>
          </cell>
          <cell r="V390">
            <v>25</v>
          </cell>
          <cell r="W390">
            <v>4260346876806</v>
          </cell>
          <cell r="X390">
            <v>50</v>
          </cell>
        </row>
        <row r="391">
          <cell r="D391" t="str">
            <v>LED-CW-06144(T)</v>
          </cell>
          <cell r="E391">
            <v>6</v>
          </cell>
          <cell r="F391">
            <v>60</v>
          </cell>
          <cell r="G391">
            <v>4000</v>
          </cell>
          <cell r="H391" t="str">
            <v>E14</v>
          </cell>
          <cell r="I391">
            <v>580</v>
          </cell>
          <cell r="J391" t="str">
            <v>SMD3528</v>
          </cell>
          <cell r="L391" t="str">
            <v>40/60</v>
          </cell>
          <cell r="M391" t="str">
            <v>AC 175-250V</v>
          </cell>
          <cell r="N391">
            <v>50000</v>
          </cell>
          <cell r="O391" t="str">
            <v>A+</v>
          </cell>
          <cell r="P391">
            <v>10</v>
          </cell>
          <cell r="Q391">
            <v>37</v>
          </cell>
          <cell r="R391">
            <v>115</v>
          </cell>
          <cell r="S391">
            <v>0.06</v>
          </cell>
          <cell r="T391" t="str">
            <v>38*38*138</v>
          </cell>
          <cell r="U391">
            <v>4260346876516</v>
          </cell>
          <cell r="V391">
            <v>25</v>
          </cell>
          <cell r="W391">
            <v>4260346876813</v>
          </cell>
          <cell r="X391">
            <v>50</v>
          </cell>
        </row>
        <row r="392">
          <cell r="D392" t="str">
            <v>LED-G60-6,5273(T)</v>
          </cell>
          <cell r="E392">
            <v>6.5</v>
          </cell>
          <cell r="F392">
            <v>65</v>
          </cell>
          <cell r="G392">
            <v>3000</v>
          </cell>
          <cell r="H392" t="str">
            <v>E27</v>
          </cell>
          <cell r="I392">
            <v>580</v>
          </cell>
          <cell r="J392" t="str">
            <v>SMD3528</v>
          </cell>
          <cell r="L392" t="str">
            <v>40/60</v>
          </cell>
          <cell r="M392" t="str">
            <v>AC 175-250V</v>
          </cell>
          <cell r="N392">
            <v>50000</v>
          </cell>
          <cell r="O392" t="str">
            <v>A+</v>
          </cell>
          <cell r="P392">
            <v>10</v>
          </cell>
          <cell r="Q392">
            <v>60</v>
          </cell>
          <cell r="R392">
            <v>104</v>
          </cell>
          <cell r="S392">
            <v>0.066</v>
          </cell>
          <cell r="T392" t="str">
            <v>61*61*115</v>
          </cell>
          <cell r="U392">
            <v>4260346876523</v>
          </cell>
          <cell r="V392">
            <v>25</v>
          </cell>
          <cell r="W392">
            <v>4260346876820</v>
          </cell>
          <cell r="X392">
            <v>50</v>
          </cell>
        </row>
        <row r="393">
          <cell r="D393" t="str">
            <v>LED-G60-6,5274(T)</v>
          </cell>
          <cell r="E393">
            <v>6.5</v>
          </cell>
          <cell r="F393">
            <v>65</v>
          </cell>
          <cell r="G393">
            <v>4000</v>
          </cell>
          <cell r="H393" t="str">
            <v>E27</v>
          </cell>
          <cell r="I393">
            <v>600</v>
          </cell>
          <cell r="J393" t="str">
            <v>SMD3528</v>
          </cell>
          <cell r="L393" t="str">
            <v>40/60</v>
          </cell>
          <cell r="M393" t="str">
            <v>AC 175-250V</v>
          </cell>
          <cell r="N393">
            <v>50000</v>
          </cell>
          <cell r="O393" t="str">
            <v>A+</v>
          </cell>
          <cell r="P393">
            <v>10</v>
          </cell>
          <cell r="Q393">
            <v>60</v>
          </cell>
          <cell r="R393">
            <v>104</v>
          </cell>
          <cell r="S393">
            <v>0.066</v>
          </cell>
          <cell r="T393" t="str">
            <v>61*61*115</v>
          </cell>
          <cell r="U393">
            <v>4260346876530</v>
          </cell>
          <cell r="V393">
            <v>25</v>
          </cell>
          <cell r="W393">
            <v>4260346876837</v>
          </cell>
          <cell r="X393">
            <v>50</v>
          </cell>
        </row>
        <row r="394">
          <cell r="D394" t="str">
            <v>LED-G60-07273(T)</v>
          </cell>
          <cell r="E394">
            <v>7</v>
          </cell>
          <cell r="F394">
            <v>70</v>
          </cell>
          <cell r="G394">
            <v>3000</v>
          </cell>
          <cell r="H394" t="str">
            <v>E27</v>
          </cell>
          <cell r="I394">
            <v>630</v>
          </cell>
          <cell r="J394" t="str">
            <v>SMD3528</v>
          </cell>
          <cell r="L394" t="str">
            <v>40/60</v>
          </cell>
          <cell r="M394" t="str">
            <v>AC 175-250V</v>
          </cell>
          <cell r="N394">
            <v>50000</v>
          </cell>
          <cell r="O394" t="str">
            <v>A+</v>
          </cell>
          <cell r="P394">
            <v>10</v>
          </cell>
          <cell r="Q394">
            <v>60</v>
          </cell>
          <cell r="R394">
            <v>104</v>
          </cell>
          <cell r="S394">
            <v>0.066</v>
          </cell>
          <cell r="T394" t="str">
            <v>61*61*115</v>
          </cell>
          <cell r="U394">
            <v>4260410481790</v>
          </cell>
          <cell r="V394">
            <v>25</v>
          </cell>
          <cell r="W394">
            <v>4260410481813</v>
          </cell>
          <cell r="X394">
            <v>50</v>
          </cell>
        </row>
        <row r="395">
          <cell r="D395" t="str">
            <v>LED-G60-07274(T)</v>
          </cell>
          <cell r="E395">
            <v>7</v>
          </cell>
          <cell r="F395">
            <v>70</v>
          </cell>
          <cell r="G395">
            <v>4000</v>
          </cell>
          <cell r="H395" t="str">
            <v>E27</v>
          </cell>
          <cell r="I395">
            <v>630</v>
          </cell>
          <cell r="J395" t="str">
            <v>SMD3528</v>
          </cell>
          <cell r="L395" t="str">
            <v>40/60</v>
          </cell>
          <cell r="M395" t="str">
            <v>AC 175-250V</v>
          </cell>
          <cell r="N395">
            <v>50000</v>
          </cell>
          <cell r="O395" t="str">
            <v>A+</v>
          </cell>
          <cell r="P395">
            <v>10</v>
          </cell>
          <cell r="Q395">
            <v>60</v>
          </cell>
          <cell r="R395">
            <v>104</v>
          </cell>
          <cell r="S395">
            <v>0.066</v>
          </cell>
          <cell r="T395" t="str">
            <v>61*61*115</v>
          </cell>
          <cell r="U395">
            <v>4260410481806</v>
          </cell>
          <cell r="V395">
            <v>25</v>
          </cell>
          <cell r="W395">
            <v>4260410481820</v>
          </cell>
          <cell r="X395">
            <v>50</v>
          </cell>
        </row>
        <row r="396">
          <cell r="D396" t="str">
            <v>LED-A60-10273(T)</v>
          </cell>
          <cell r="E396">
            <v>10</v>
          </cell>
          <cell r="F396">
            <v>100</v>
          </cell>
          <cell r="G396">
            <v>3000</v>
          </cell>
          <cell r="H396" t="str">
            <v>E27</v>
          </cell>
          <cell r="I396">
            <v>960</v>
          </cell>
          <cell r="J396" t="str">
            <v>SMD3528</v>
          </cell>
          <cell r="L396" t="str">
            <v>40/60</v>
          </cell>
          <cell r="M396" t="str">
            <v>AC 175-250V</v>
          </cell>
          <cell r="N396">
            <v>50000</v>
          </cell>
          <cell r="O396" t="str">
            <v>A+</v>
          </cell>
          <cell r="P396">
            <v>10</v>
          </cell>
          <cell r="Q396">
            <v>60</v>
          </cell>
          <cell r="R396">
            <v>110</v>
          </cell>
          <cell r="S396">
            <v>0.124</v>
          </cell>
          <cell r="T396" t="str">
            <v>61*61*122</v>
          </cell>
          <cell r="U396">
            <v>4260346876547</v>
          </cell>
          <cell r="V396">
            <v>25</v>
          </cell>
          <cell r="W396">
            <v>4260346876844</v>
          </cell>
          <cell r="X396">
            <v>50</v>
          </cell>
        </row>
        <row r="397">
          <cell r="D397" t="str">
            <v>LED-A60-10274(T)</v>
          </cell>
          <cell r="E397">
            <v>10</v>
          </cell>
          <cell r="F397">
            <v>100</v>
          </cell>
          <cell r="G397">
            <v>4000</v>
          </cell>
          <cell r="H397" t="str">
            <v>E27</v>
          </cell>
          <cell r="I397">
            <v>980</v>
          </cell>
          <cell r="J397" t="str">
            <v>SMD3528</v>
          </cell>
          <cell r="L397" t="str">
            <v>40/60</v>
          </cell>
          <cell r="M397" t="str">
            <v>AC 175-250V</v>
          </cell>
          <cell r="N397">
            <v>50000</v>
          </cell>
          <cell r="O397" t="str">
            <v>A+</v>
          </cell>
          <cell r="P397">
            <v>10</v>
          </cell>
          <cell r="Q397">
            <v>60</v>
          </cell>
          <cell r="R397">
            <v>110</v>
          </cell>
          <cell r="S397">
            <v>0.124</v>
          </cell>
          <cell r="T397" t="str">
            <v>61*61*122</v>
          </cell>
          <cell r="U397">
            <v>4260346876554</v>
          </cell>
          <cell r="V397">
            <v>25</v>
          </cell>
          <cell r="W397">
            <v>4260346876851</v>
          </cell>
          <cell r="X397">
            <v>50</v>
          </cell>
        </row>
        <row r="398">
          <cell r="D398" t="str">
            <v>LED-A60-11273(T)</v>
          </cell>
          <cell r="E398">
            <v>11</v>
          </cell>
          <cell r="F398">
            <v>110</v>
          </cell>
          <cell r="G398">
            <v>3000</v>
          </cell>
          <cell r="H398" t="str">
            <v>E27</v>
          </cell>
          <cell r="I398">
            <v>1060</v>
          </cell>
          <cell r="J398" t="str">
            <v>SMD3528</v>
          </cell>
          <cell r="L398" t="str">
            <v>40/60</v>
          </cell>
          <cell r="M398" t="str">
            <v>AC 175-250V</v>
          </cell>
          <cell r="N398">
            <v>50000</v>
          </cell>
          <cell r="O398" t="str">
            <v>A+</v>
          </cell>
          <cell r="P398">
            <v>10</v>
          </cell>
          <cell r="Q398">
            <v>60</v>
          </cell>
          <cell r="R398">
            <v>110</v>
          </cell>
          <cell r="S398">
            <v>0.128</v>
          </cell>
          <cell r="T398" t="str">
            <v>61*61*122</v>
          </cell>
          <cell r="U398">
            <v>4260346876561</v>
          </cell>
          <cell r="V398">
            <v>25</v>
          </cell>
          <cell r="W398">
            <v>4260346876868</v>
          </cell>
          <cell r="X398">
            <v>50</v>
          </cell>
        </row>
        <row r="399">
          <cell r="D399" t="str">
            <v>LED-A60-11274(T)</v>
          </cell>
          <cell r="E399">
            <v>11</v>
          </cell>
          <cell r="F399">
            <v>110</v>
          </cell>
          <cell r="G399">
            <v>4000</v>
          </cell>
          <cell r="H399" t="str">
            <v>E27</v>
          </cell>
          <cell r="I399">
            <v>1080</v>
          </cell>
          <cell r="J399" t="str">
            <v>SMD3528</v>
          </cell>
          <cell r="L399" t="str">
            <v>40/60</v>
          </cell>
          <cell r="M399" t="str">
            <v>AC 175-250V</v>
          </cell>
          <cell r="N399">
            <v>50000</v>
          </cell>
          <cell r="O399" t="str">
            <v>A+</v>
          </cell>
          <cell r="P399">
            <v>10</v>
          </cell>
          <cell r="Q399">
            <v>60</v>
          </cell>
          <cell r="R399">
            <v>110</v>
          </cell>
          <cell r="S399">
            <v>0.128</v>
          </cell>
          <cell r="T399" t="str">
            <v>61*61*122</v>
          </cell>
          <cell r="U399">
            <v>4260346876578</v>
          </cell>
          <cell r="V399">
            <v>25</v>
          </cell>
          <cell r="W399">
            <v>4260346876875</v>
          </cell>
          <cell r="X399">
            <v>50</v>
          </cell>
        </row>
        <row r="400">
          <cell r="D400" t="str">
            <v>LED-A60-12273(T)</v>
          </cell>
          <cell r="E400">
            <v>12</v>
          </cell>
          <cell r="F400">
            <v>120</v>
          </cell>
          <cell r="G400">
            <v>3000</v>
          </cell>
          <cell r="H400" t="str">
            <v>E27</v>
          </cell>
          <cell r="I400">
            <v>1160</v>
          </cell>
          <cell r="J400" t="str">
            <v>SMD3528</v>
          </cell>
          <cell r="L400" t="str">
            <v>40/60</v>
          </cell>
          <cell r="M400" t="str">
            <v>AC 175-250V</v>
          </cell>
          <cell r="N400">
            <v>50000</v>
          </cell>
          <cell r="O400" t="str">
            <v>A+</v>
          </cell>
          <cell r="P400">
            <v>10</v>
          </cell>
          <cell r="Q400">
            <v>60</v>
          </cell>
          <cell r="R400">
            <v>110</v>
          </cell>
          <cell r="S400">
            <v>0.13</v>
          </cell>
          <cell r="T400" t="str">
            <v>61*61*122</v>
          </cell>
          <cell r="U400">
            <v>4260346876585</v>
          </cell>
          <cell r="V400">
            <v>25</v>
          </cell>
          <cell r="W400">
            <v>4260346876882</v>
          </cell>
          <cell r="X400">
            <v>50</v>
          </cell>
        </row>
        <row r="401">
          <cell r="D401" t="str">
            <v>LED-A60-12274(T)</v>
          </cell>
          <cell r="E401">
            <v>12</v>
          </cell>
          <cell r="F401">
            <v>120</v>
          </cell>
          <cell r="G401">
            <v>4000</v>
          </cell>
          <cell r="H401" t="str">
            <v>E27</v>
          </cell>
          <cell r="I401">
            <v>1180</v>
          </cell>
          <cell r="J401" t="str">
            <v>SMD3528</v>
          </cell>
          <cell r="L401" t="str">
            <v>40/60</v>
          </cell>
          <cell r="M401" t="str">
            <v>AC 175-250V</v>
          </cell>
          <cell r="N401">
            <v>50000</v>
          </cell>
          <cell r="O401" t="str">
            <v>A+</v>
          </cell>
          <cell r="P401">
            <v>10</v>
          </cell>
          <cell r="Q401">
            <v>60</v>
          </cell>
          <cell r="R401">
            <v>110</v>
          </cell>
          <cell r="S401">
            <v>0.13</v>
          </cell>
          <cell r="T401" t="str">
            <v>61*61*122</v>
          </cell>
          <cell r="U401">
            <v>4260346876592</v>
          </cell>
          <cell r="V401">
            <v>25</v>
          </cell>
          <cell r="W401">
            <v>4260346876899</v>
          </cell>
          <cell r="X401">
            <v>50</v>
          </cell>
        </row>
        <row r="402">
          <cell r="D402" t="str">
            <v>LED-R63-08273(T)</v>
          </cell>
          <cell r="E402">
            <v>8</v>
          </cell>
          <cell r="F402">
            <v>80</v>
          </cell>
          <cell r="G402">
            <v>3000</v>
          </cell>
          <cell r="H402" t="str">
            <v>E27</v>
          </cell>
          <cell r="I402">
            <v>720</v>
          </cell>
          <cell r="J402" t="str">
            <v>SMD3528</v>
          </cell>
          <cell r="L402" t="str">
            <v>40/60</v>
          </cell>
          <cell r="M402" t="str">
            <v>AC 175-250V</v>
          </cell>
          <cell r="N402">
            <v>50000</v>
          </cell>
          <cell r="O402" t="str">
            <v>A+</v>
          </cell>
          <cell r="P402">
            <v>10</v>
          </cell>
          <cell r="Q402">
            <v>63</v>
          </cell>
          <cell r="R402">
            <v>98</v>
          </cell>
          <cell r="S402">
            <v>0.124</v>
          </cell>
          <cell r="T402" t="str">
            <v>64*64*110</v>
          </cell>
          <cell r="U402">
            <v>4260346876608</v>
          </cell>
          <cell r="V402">
            <v>25</v>
          </cell>
          <cell r="W402">
            <v>4260346876905</v>
          </cell>
          <cell r="X402">
            <v>50</v>
          </cell>
        </row>
        <row r="403">
          <cell r="D403" t="str">
            <v>LED-R63-08274(T)</v>
          </cell>
          <cell r="E403">
            <v>8</v>
          </cell>
          <cell r="F403">
            <v>80</v>
          </cell>
          <cell r="G403">
            <v>4000</v>
          </cell>
          <cell r="H403" t="str">
            <v>E27</v>
          </cell>
          <cell r="I403">
            <v>740</v>
          </cell>
          <cell r="J403" t="str">
            <v>SMD3528</v>
          </cell>
          <cell r="L403" t="str">
            <v>40/60</v>
          </cell>
          <cell r="M403" t="str">
            <v>AC 175-250V</v>
          </cell>
          <cell r="N403">
            <v>50000</v>
          </cell>
          <cell r="O403" t="str">
            <v>A+</v>
          </cell>
          <cell r="P403">
            <v>10</v>
          </cell>
          <cell r="Q403">
            <v>63</v>
          </cell>
          <cell r="R403">
            <v>98</v>
          </cell>
          <cell r="S403">
            <v>0.124</v>
          </cell>
          <cell r="T403" t="str">
            <v>64*64*110</v>
          </cell>
          <cell r="U403">
            <v>4260346876615</v>
          </cell>
          <cell r="V403">
            <v>25</v>
          </cell>
          <cell r="W403">
            <v>4260346876912</v>
          </cell>
          <cell r="X403">
            <v>50</v>
          </cell>
        </row>
        <row r="404">
          <cell r="D404" t="str">
            <v>LED-R63-11273(T)</v>
          </cell>
          <cell r="E404">
            <v>11</v>
          </cell>
          <cell r="F404">
            <v>110</v>
          </cell>
          <cell r="G404">
            <v>3000</v>
          </cell>
          <cell r="H404" t="str">
            <v>E27</v>
          </cell>
          <cell r="I404">
            <v>1000</v>
          </cell>
          <cell r="J404" t="str">
            <v>SMD3528</v>
          </cell>
          <cell r="L404" t="str">
            <v>40/60</v>
          </cell>
          <cell r="M404" t="str">
            <v>AC 175-250V</v>
          </cell>
          <cell r="N404">
            <v>50000</v>
          </cell>
          <cell r="O404" t="str">
            <v>A+</v>
          </cell>
          <cell r="P404">
            <v>10</v>
          </cell>
          <cell r="Q404">
            <v>63</v>
          </cell>
          <cell r="R404">
            <v>98</v>
          </cell>
          <cell r="S404">
            <v>0.128</v>
          </cell>
          <cell r="T404" t="str">
            <v>64*64*110</v>
          </cell>
          <cell r="U404">
            <v>4260346876622</v>
          </cell>
          <cell r="V404">
            <v>25</v>
          </cell>
          <cell r="W404">
            <v>4260346876929</v>
          </cell>
          <cell r="X404">
            <v>50</v>
          </cell>
        </row>
        <row r="405">
          <cell r="D405" t="str">
            <v>LED-R63-11274(T)</v>
          </cell>
          <cell r="E405">
            <v>11</v>
          </cell>
          <cell r="F405">
            <v>110</v>
          </cell>
          <cell r="G405">
            <v>4000</v>
          </cell>
          <cell r="H405" t="str">
            <v>E27</v>
          </cell>
          <cell r="I405">
            <v>1020</v>
          </cell>
          <cell r="J405" t="str">
            <v>SMD3528</v>
          </cell>
          <cell r="L405" t="str">
            <v>40/60</v>
          </cell>
          <cell r="M405" t="str">
            <v>AC 175-250V</v>
          </cell>
          <cell r="N405">
            <v>50000</v>
          </cell>
          <cell r="O405" t="str">
            <v>A+</v>
          </cell>
          <cell r="P405">
            <v>10</v>
          </cell>
          <cell r="Q405">
            <v>63</v>
          </cell>
          <cell r="R405">
            <v>98</v>
          </cell>
          <cell r="S405">
            <v>0.128</v>
          </cell>
          <cell r="T405" t="str">
            <v>64*64*110</v>
          </cell>
          <cell r="U405">
            <v>4260346876639</v>
          </cell>
          <cell r="V405">
            <v>25</v>
          </cell>
          <cell r="W405">
            <v>4260346876936</v>
          </cell>
          <cell r="X405">
            <v>50</v>
          </cell>
        </row>
        <row r="406">
          <cell r="D406" t="str">
            <v>LED-R50-06143(T)</v>
          </cell>
          <cell r="E406">
            <v>6</v>
          </cell>
          <cell r="F406">
            <v>60</v>
          </cell>
          <cell r="G406">
            <v>3000</v>
          </cell>
          <cell r="H406" t="str">
            <v>E14</v>
          </cell>
          <cell r="I406">
            <v>540</v>
          </cell>
          <cell r="J406" t="str">
            <v>SMD3528</v>
          </cell>
          <cell r="L406" t="str">
            <v>40/60</v>
          </cell>
          <cell r="M406" t="str">
            <v>AC 175-250V</v>
          </cell>
          <cell r="N406">
            <v>50000</v>
          </cell>
          <cell r="O406" t="str">
            <v>A+</v>
          </cell>
          <cell r="P406">
            <v>10</v>
          </cell>
          <cell r="Q406">
            <v>50</v>
          </cell>
          <cell r="R406">
            <v>88</v>
          </cell>
          <cell r="S406">
            <v>0.062</v>
          </cell>
          <cell r="T406" t="str">
            <v>51*51*100</v>
          </cell>
          <cell r="U406">
            <v>4260346876646</v>
          </cell>
          <cell r="V406">
            <v>25</v>
          </cell>
          <cell r="W406">
            <v>4260346876943</v>
          </cell>
          <cell r="X406">
            <v>50</v>
          </cell>
        </row>
        <row r="407">
          <cell r="D407" t="str">
            <v>LED-R50-06144(T)</v>
          </cell>
          <cell r="E407">
            <v>6</v>
          </cell>
          <cell r="F407">
            <v>60</v>
          </cell>
          <cell r="G407">
            <v>4000</v>
          </cell>
          <cell r="H407" t="str">
            <v>E14</v>
          </cell>
          <cell r="I407">
            <v>560</v>
          </cell>
          <cell r="J407" t="str">
            <v>SMD3528</v>
          </cell>
          <cell r="L407" t="str">
            <v>40/60</v>
          </cell>
          <cell r="M407" t="str">
            <v>AC 175-250V</v>
          </cell>
          <cell r="N407">
            <v>50000</v>
          </cell>
          <cell r="O407" t="str">
            <v>A+</v>
          </cell>
          <cell r="P407">
            <v>10</v>
          </cell>
          <cell r="Q407">
            <v>50</v>
          </cell>
          <cell r="R407">
            <v>88</v>
          </cell>
          <cell r="S407">
            <v>0.062</v>
          </cell>
          <cell r="T407" t="str">
            <v>51*51*100</v>
          </cell>
          <cell r="U407">
            <v>4260346876653</v>
          </cell>
          <cell r="V407">
            <v>25</v>
          </cell>
          <cell r="W407">
            <v>4260346876950</v>
          </cell>
          <cell r="X407">
            <v>50</v>
          </cell>
        </row>
        <row r="408">
          <cell r="D408" t="str">
            <v>LED-R50-07143(T)</v>
          </cell>
          <cell r="E408">
            <v>7</v>
          </cell>
          <cell r="F408">
            <v>70</v>
          </cell>
          <cell r="G408">
            <v>3000</v>
          </cell>
          <cell r="H408" t="str">
            <v>E14</v>
          </cell>
          <cell r="I408">
            <v>620</v>
          </cell>
          <cell r="J408" t="str">
            <v>SMD3528</v>
          </cell>
          <cell r="L408" t="str">
            <v>40/60</v>
          </cell>
          <cell r="M408" t="str">
            <v>AC 175-250V</v>
          </cell>
          <cell r="N408">
            <v>50000</v>
          </cell>
          <cell r="O408" t="str">
            <v>A+</v>
          </cell>
          <cell r="P408">
            <v>10</v>
          </cell>
          <cell r="Q408">
            <v>50</v>
          </cell>
          <cell r="R408">
            <v>88</v>
          </cell>
          <cell r="S408">
            <v>0.064</v>
          </cell>
          <cell r="T408" t="str">
            <v>51*51*100</v>
          </cell>
          <cell r="U408">
            <v>4260346876660</v>
          </cell>
          <cell r="V408">
            <v>25</v>
          </cell>
          <cell r="W408">
            <v>4260346876967</v>
          </cell>
          <cell r="X408">
            <v>50</v>
          </cell>
        </row>
        <row r="409">
          <cell r="D409" t="str">
            <v>LED-R50-07144(T)</v>
          </cell>
          <cell r="E409">
            <v>7</v>
          </cell>
          <cell r="F409">
            <v>70</v>
          </cell>
          <cell r="G409">
            <v>4000</v>
          </cell>
          <cell r="H409" t="str">
            <v>E14</v>
          </cell>
          <cell r="I409">
            <v>640</v>
          </cell>
          <cell r="J409" t="str">
            <v>SMD3528</v>
          </cell>
          <cell r="L409" t="str">
            <v>40/60</v>
          </cell>
          <cell r="M409" t="str">
            <v>AC 175-250V</v>
          </cell>
          <cell r="N409">
            <v>50000</v>
          </cell>
          <cell r="O409" t="str">
            <v>A+</v>
          </cell>
          <cell r="P409">
            <v>10</v>
          </cell>
          <cell r="Q409">
            <v>50</v>
          </cell>
          <cell r="R409">
            <v>88</v>
          </cell>
          <cell r="S409">
            <v>0.064</v>
          </cell>
          <cell r="T409" t="str">
            <v>51*51*100</v>
          </cell>
          <cell r="U409">
            <v>4260346876677</v>
          </cell>
          <cell r="V409">
            <v>25</v>
          </cell>
          <cell r="W409">
            <v>4260346876974</v>
          </cell>
          <cell r="X409">
            <v>50</v>
          </cell>
        </row>
        <row r="410">
          <cell r="D410" t="str">
            <v>LED-GL-15273(T)</v>
          </cell>
          <cell r="E410">
            <v>15</v>
          </cell>
          <cell r="F410">
            <v>150</v>
          </cell>
          <cell r="G410">
            <v>3000</v>
          </cell>
          <cell r="H410" t="str">
            <v>E27</v>
          </cell>
          <cell r="I410">
            <v>1500</v>
          </cell>
          <cell r="J410" t="str">
            <v>SMD3528</v>
          </cell>
          <cell r="L410" t="str">
            <v>40/60</v>
          </cell>
          <cell r="M410" t="str">
            <v>AC 175-250V</v>
          </cell>
          <cell r="N410">
            <v>50000</v>
          </cell>
          <cell r="O410" t="str">
            <v>A+</v>
          </cell>
          <cell r="P410">
            <v>10</v>
          </cell>
          <cell r="Q410">
            <v>95</v>
          </cell>
          <cell r="R410">
            <v>135</v>
          </cell>
          <cell r="S410">
            <v>0.205</v>
          </cell>
          <cell r="T410" t="str">
            <v>98*98*145</v>
          </cell>
          <cell r="U410">
            <v>4260346876684</v>
          </cell>
          <cell r="V410" t="str">
            <v>-</v>
          </cell>
          <cell r="W410" t="str">
            <v>-</v>
          </cell>
          <cell r="X410">
            <v>20</v>
          </cell>
        </row>
        <row r="411">
          <cell r="D411" t="str">
            <v>LED-GL-15274(T)</v>
          </cell>
          <cell r="E411">
            <v>15</v>
          </cell>
          <cell r="F411">
            <v>150</v>
          </cell>
          <cell r="G411">
            <v>4000</v>
          </cell>
          <cell r="H411" t="str">
            <v>E27</v>
          </cell>
          <cell r="I411">
            <v>1550</v>
          </cell>
          <cell r="J411" t="str">
            <v>SMD3528</v>
          </cell>
          <cell r="L411" t="str">
            <v>40/60</v>
          </cell>
          <cell r="M411" t="str">
            <v>AC 175-250V</v>
          </cell>
          <cell r="N411">
            <v>50000</v>
          </cell>
          <cell r="O411" t="str">
            <v>A+</v>
          </cell>
          <cell r="P411">
            <v>10</v>
          </cell>
          <cell r="Q411">
            <v>95</v>
          </cell>
          <cell r="R411">
            <v>135</v>
          </cell>
          <cell r="S411">
            <v>0.205</v>
          </cell>
          <cell r="T411" t="str">
            <v>98*98*145</v>
          </cell>
          <cell r="U411">
            <v>4260346876691</v>
          </cell>
          <cell r="V411" t="str">
            <v>-</v>
          </cell>
          <cell r="W411" t="str">
            <v>-</v>
          </cell>
          <cell r="X411">
            <v>20</v>
          </cell>
        </row>
        <row r="413">
          <cell r="D413" t="str">
            <v>LED-SMD-03533(T)new</v>
          </cell>
          <cell r="E413">
            <v>3</v>
          </cell>
          <cell r="F413">
            <v>30</v>
          </cell>
          <cell r="G413">
            <v>3000</v>
          </cell>
          <cell r="H413" t="str">
            <v>GU5.3</v>
          </cell>
          <cell r="I413">
            <v>260</v>
          </cell>
          <cell r="J413" t="str">
            <v>SMD</v>
          </cell>
          <cell r="L413" t="str">
            <v>50/60</v>
          </cell>
          <cell r="M413" t="str">
            <v>AC 175-250V</v>
          </cell>
          <cell r="N413">
            <v>50000</v>
          </cell>
          <cell r="O413" t="str">
            <v>A</v>
          </cell>
          <cell r="P413">
            <v>10</v>
          </cell>
          <cell r="Q413">
            <v>50</v>
          </cell>
          <cell r="R413">
            <v>55</v>
          </cell>
          <cell r="U413">
            <v>4260410484036</v>
          </cell>
          <cell r="V413">
            <v>25</v>
          </cell>
          <cell r="W413">
            <v>4260410484081</v>
          </cell>
          <cell r="X413">
            <v>50</v>
          </cell>
        </row>
        <row r="414">
          <cell r="D414" t="str">
            <v>LED-SMD-03534(T)new</v>
          </cell>
          <cell r="E414">
            <v>3</v>
          </cell>
          <cell r="F414">
            <v>30</v>
          </cell>
          <cell r="G414">
            <v>4000</v>
          </cell>
          <cell r="H414" t="str">
            <v>GU5.3</v>
          </cell>
          <cell r="I414">
            <v>285</v>
          </cell>
          <cell r="J414" t="str">
            <v>SMD</v>
          </cell>
          <cell r="L414" t="str">
            <v>50/60</v>
          </cell>
          <cell r="M414" t="str">
            <v>AC 175-250V</v>
          </cell>
          <cell r="N414">
            <v>50000</v>
          </cell>
          <cell r="O414" t="str">
            <v>A</v>
          </cell>
          <cell r="P414">
            <v>10</v>
          </cell>
          <cell r="Q414">
            <v>50</v>
          </cell>
          <cell r="R414">
            <v>55</v>
          </cell>
          <cell r="U414">
            <v>4260410484043</v>
          </cell>
          <cell r="V414">
            <v>25</v>
          </cell>
          <cell r="W414">
            <v>4260410484098</v>
          </cell>
          <cell r="X414">
            <v>50</v>
          </cell>
        </row>
        <row r="415">
          <cell r="D415" t="str">
            <v>LED-SMD-05533(T)new</v>
          </cell>
          <cell r="E415">
            <v>5</v>
          </cell>
          <cell r="F415">
            <v>50</v>
          </cell>
          <cell r="G415">
            <v>3000</v>
          </cell>
          <cell r="H415" t="str">
            <v>GU5.3</v>
          </cell>
          <cell r="I415">
            <v>420</v>
          </cell>
          <cell r="J415" t="str">
            <v>SMD</v>
          </cell>
          <cell r="L415" t="str">
            <v>50/60</v>
          </cell>
          <cell r="M415" t="str">
            <v>AC 175-250V</v>
          </cell>
          <cell r="N415">
            <v>50000</v>
          </cell>
          <cell r="O415" t="str">
            <v>A</v>
          </cell>
          <cell r="P415">
            <v>10</v>
          </cell>
          <cell r="Q415">
            <v>50</v>
          </cell>
          <cell r="R415">
            <v>55</v>
          </cell>
          <cell r="U415">
            <v>4260410484050</v>
          </cell>
          <cell r="V415">
            <v>25</v>
          </cell>
          <cell r="W415">
            <v>4260410484104</v>
          </cell>
          <cell r="X415">
            <v>50</v>
          </cell>
        </row>
        <row r="416">
          <cell r="D416" t="str">
            <v>LED-SMD-05534(T)new</v>
          </cell>
          <cell r="E416">
            <v>5</v>
          </cell>
          <cell r="F416">
            <v>50</v>
          </cell>
          <cell r="G416">
            <v>4000</v>
          </cell>
          <cell r="H416" t="str">
            <v>GU5.3</v>
          </cell>
          <cell r="I416">
            <v>440</v>
          </cell>
          <cell r="J416" t="str">
            <v>SMD</v>
          </cell>
          <cell r="L416" t="str">
            <v>50/60</v>
          </cell>
          <cell r="M416" t="str">
            <v>AC 175-250V</v>
          </cell>
          <cell r="N416">
            <v>50000</v>
          </cell>
          <cell r="O416" t="str">
            <v>A</v>
          </cell>
          <cell r="P416">
            <v>10</v>
          </cell>
          <cell r="Q416">
            <v>50</v>
          </cell>
          <cell r="R416">
            <v>55</v>
          </cell>
          <cell r="U416">
            <v>4260410484067</v>
          </cell>
          <cell r="V416">
            <v>25</v>
          </cell>
          <cell r="W416">
            <v>4260410484111</v>
          </cell>
          <cell r="X416">
            <v>50</v>
          </cell>
        </row>
        <row r="417">
          <cell r="D417" t="str">
            <v>LED-SMD-05533(12)(T)new</v>
          </cell>
          <cell r="E417">
            <v>5</v>
          </cell>
          <cell r="F417">
            <v>50</v>
          </cell>
          <cell r="G417">
            <v>3000</v>
          </cell>
          <cell r="H417" t="str">
            <v>GU5.3</v>
          </cell>
          <cell r="I417">
            <v>420</v>
          </cell>
          <cell r="J417" t="str">
            <v>SMD</v>
          </cell>
          <cell r="L417" t="str">
            <v>50/60</v>
          </cell>
          <cell r="M417" t="str">
            <v>12V</v>
          </cell>
          <cell r="N417">
            <v>50000</v>
          </cell>
          <cell r="O417" t="str">
            <v>A</v>
          </cell>
          <cell r="P417">
            <v>10</v>
          </cell>
          <cell r="Q417">
            <v>50</v>
          </cell>
          <cell r="R417">
            <v>55</v>
          </cell>
          <cell r="U417">
            <v>4260410484074</v>
          </cell>
          <cell r="V417">
            <v>25</v>
          </cell>
          <cell r="W417">
            <v>4260410484128</v>
          </cell>
          <cell r="X417">
            <v>50</v>
          </cell>
        </row>
        <row r="418">
          <cell r="D418" t="str">
            <v>LED-SMD-05534(12)(T)new</v>
          </cell>
          <cell r="E418">
            <v>5</v>
          </cell>
          <cell r="F418">
            <v>50</v>
          </cell>
          <cell r="G418">
            <v>4000</v>
          </cell>
          <cell r="H418" t="str">
            <v>GU5.3</v>
          </cell>
          <cell r="I418">
            <v>440</v>
          </cell>
          <cell r="J418" t="str">
            <v>SMD</v>
          </cell>
          <cell r="L418" t="str">
            <v>50/60</v>
          </cell>
          <cell r="M418" t="str">
            <v>12V</v>
          </cell>
          <cell r="N418">
            <v>50000</v>
          </cell>
          <cell r="O418" t="str">
            <v>A</v>
          </cell>
          <cell r="P418">
            <v>10</v>
          </cell>
          <cell r="Q418">
            <v>50</v>
          </cell>
          <cell r="R418">
            <v>55</v>
          </cell>
          <cell r="U418">
            <v>4260410483206</v>
          </cell>
          <cell r="V418">
            <v>25</v>
          </cell>
          <cell r="W418">
            <v>4260410483497</v>
          </cell>
          <cell r="X418">
            <v>50</v>
          </cell>
        </row>
        <row r="419">
          <cell r="D419" t="str">
            <v>LED-SMD-05103(T)new</v>
          </cell>
          <cell r="E419">
            <v>5</v>
          </cell>
          <cell r="F419">
            <v>50</v>
          </cell>
          <cell r="G419">
            <v>3000</v>
          </cell>
          <cell r="H419" t="str">
            <v>GU10</v>
          </cell>
          <cell r="I419">
            <v>420</v>
          </cell>
          <cell r="J419" t="str">
            <v>SMD</v>
          </cell>
          <cell r="L419" t="str">
            <v>50/60</v>
          </cell>
          <cell r="M419" t="str">
            <v>AC 175-250V</v>
          </cell>
          <cell r="N419">
            <v>50000</v>
          </cell>
          <cell r="O419" t="str">
            <v>A</v>
          </cell>
          <cell r="P419">
            <v>10</v>
          </cell>
          <cell r="Q419">
            <v>50</v>
          </cell>
          <cell r="R419">
            <v>55</v>
          </cell>
          <cell r="U419">
            <v>4260410483213</v>
          </cell>
          <cell r="V419">
            <v>25</v>
          </cell>
          <cell r="W419">
            <v>4260410483503</v>
          </cell>
          <cell r="X419">
            <v>50</v>
          </cell>
        </row>
        <row r="420">
          <cell r="D420" t="str">
            <v>LED-SMD-05104(T)new</v>
          </cell>
          <cell r="E420">
            <v>5</v>
          </cell>
          <cell r="F420">
            <v>50</v>
          </cell>
          <cell r="G420">
            <v>4000</v>
          </cell>
          <cell r="H420" t="str">
            <v>GU10</v>
          </cell>
          <cell r="I420">
            <v>440</v>
          </cell>
          <cell r="J420" t="str">
            <v>SMD</v>
          </cell>
          <cell r="L420" t="str">
            <v>50/60</v>
          </cell>
          <cell r="M420" t="str">
            <v>AC 175-250V</v>
          </cell>
          <cell r="N420">
            <v>50000</v>
          </cell>
          <cell r="O420" t="str">
            <v>A</v>
          </cell>
          <cell r="P420">
            <v>10</v>
          </cell>
          <cell r="Q420">
            <v>50</v>
          </cell>
          <cell r="R420">
            <v>55</v>
          </cell>
          <cell r="U420">
            <v>4260410483220</v>
          </cell>
          <cell r="V420">
            <v>25</v>
          </cell>
          <cell r="W420">
            <v>4260410483510</v>
          </cell>
          <cell r="X420">
            <v>50</v>
          </cell>
        </row>
        <row r="421">
          <cell r="D421" t="str">
            <v>LED-A60-07273(T)new</v>
          </cell>
          <cell r="E421">
            <v>7</v>
          </cell>
          <cell r="F421">
            <v>70</v>
          </cell>
          <cell r="G421">
            <v>3000</v>
          </cell>
          <cell r="H421" t="str">
            <v>E27</v>
          </cell>
          <cell r="I421">
            <v>530</v>
          </cell>
          <cell r="J421" t="str">
            <v>SMD</v>
          </cell>
          <cell r="L421" t="str">
            <v>50/60</v>
          </cell>
          <cell r="M421" t="str">
            <v>AC 175-250V</v>
          </cell>
          <cell r="N421">
            <v>50000</v>
          </cell>
          <cell r="O421" t="str">
            <v>A</v>
          </cell>
          <cell r="P421">
            <v>10</v>
          </cell>
          <cell r="Q421">
            <v>60</v>
          </cell>
          <cell r="R421">
            <v>112</v>
          </cell>
          <cell r="U421">
            <v>4260410483237</v>
          </cell>
          <cell r="V421">
            <v>25</v>
          </cell>
          <cell r="W421">
            <v>4260410483527</v>
          </cell>
          <cell r="X421">
            <v>50</v>
          </cell>
        </row>
        <row r="422">
          <cell r="D422" t="str">
            <v>LED-A60-07274(T)new</v>
          </cell>
          <cell r="E422">
            <v>7</v>
          </cell>
          <cell r="F422">
            <v>70</v>
          </cell>
          <cell r="G422">
            <v>4000</v>
          </cell>
          <cell r="H422" t="str">
            <v>E27</v>
          </cell>
          <cell r="I422">
            <v>550</v>
          </cell>
          <cell r="J422" t="str">
            <v>SMD</v>
          </cell>
          <cell r="L422" t="str">
            <v>50/60</v>
          </cell>
          <cell r="M422" t="str">
            <v>AC 175-250V</v>
          </cell>
          <cell r="N422">
            <v>50000</v>
          </cell>
          <cell r="O422" t="str">
            <v>A</v>
          </cell>
          <cell r="P422">
            <v>10</v>
          </cell>
          <cell r="Q422">
            <v>60</v>
          </cell>
          <cell r="R422">
            <v>112</v>
          </cell>
          <cell r="U422">
            <v>4260410483244</v>
          </cell>
          <cell r="V422">
            <v>25</v>
          </cell>
          <cell r="W422">
            <v>4260410483534</v>
          </cell>
          <cell r="X422">
            <v>50</v>
          </cell>
        </row>
        <row r="423">
          <cell r="D423" t="str">
            <v>LED-A60-10273(T)new</v>
          </cell>
          <cell r="E423">
            <v>10</v>
          </cell>
          <cell r="F423">
            <v>100</v>
          </cell>
          <cell r="G423">
            <v>3000</v>
          </cell>
          <cell r="H423" t="str">
            <v>E27</v>
          </cell>
          <cell r="I423">
            <v>880</v>
          </cell>
          <cell r="J423" t="str">
            <v>SMD</v>
          </cell>
          <cell r="L423" t="str">
            <v>50/60</v>
          </cell>
          <cell r="M423" t="str">
            <v>AC 175-250V</v>
          </cell>
          <cell r="N423">
            <v>50000</v>
          </cell>
          <cell r="O423" t="str">
            <v>A</v>
          </cell>
          <cell r="P423">
            <v>10</v>
          </cell>
          <cell r="Q423">
            <v>60</v>
          </cell>
          <cell r="R423">
            <v>119</v>
          </cell>
          <cell r="U423">
            <v>4260410483251</v>
          </cell>
          <cell r="V423">
            <v>25</v>
          </cell>
          <cell r="W423">
            <v>4260410483541</v>
          </cell>
          <cell r="X423">
            <v>50</v>
          </cell>
        </row>
        <row r="424">
          <cell r="D424" t="str">
            <v>LED-A60-10274(T)new</v>
          </cell>
          <cell r="E424">
            <v>10</v>
          </cell>
          <cell r="F424">
            <v>100</v>
          </cell>
          <cell r="G424">
            <v>4000</v>
          </cell>
          <cell r="H424" t="str">
            <v>E27</v>
          </cell>
          <cell r="I424">
            <v>910</v>
          </cell>
          <cell r="J424" t="str">
            <v>SMD</v>
          </cell>
          <cell r="L424" t="str">
            <v>50/60</v>
          </cell>
          <cell r="M424" t="str">
            <v>AC 175-250V</v>
          </cell>
          <cell r="N424">
            <v>50000</v>
          </cell>
          <cell r="O424" t="str">
            <v>A</v>
          </cell>
          <cell r="P424">
            <v>10</v>
          </cell>
          <cell r="Q424">
            <v>60</v>
          </cell>
          <cell r="R424">
            <v>119</v>
          </cell>
          <cell r="U424">
            <v>4260410483268</v>
          </cell>
          <cell r="V424">
            <v>25</v>
          </cell>
          <cell r="W424">
            <v>4260410483558</v>
          </cell>
          <cell r="X424">
            <v>50</v>
          </cell>
        </row>
        <row r="425">
          <cell r="D425" t="str">
            <v>LED-A60-12273(T)new</v>
          </cell>
          <cell r="E425">
            <v>12</v>
          </cell>
          <cell r="F425">
            <v>120</v>
          </cell>
          <cell r="G425">
            <v>3000</v>
          </cell>
          <cell r="H425" t="str">
            <v>E27</v>
          </cell>
          <cell r="I425">
            <v>1100</v>
          </cell>
          <cell r="J425" t="str">
            <v>SMD</v>
          </cell>
          <cell r="L425" t="str">
            <v>50/60</v>
          </cell>
          <cell r="M425" t="str">
            <v>AC 175-250V</v>
          </cell>
          <cell r="N425">
            <v>50000</v>
          </cell>
          <cell r="O425" t="str">
            <v>A</v>
          </cell>
          <cell r="P425">
            <v>10</v>
          </cell>
          <cell r="Q425">
            <v>60</v>
          </cell>
          <cell r="R425">
            <v>119</v>
          </cell>
          <cell r="U425">
            <v>4260410483275</v>
          </cell>
          <cell r="V425">
            <v>25</v>
          </cell>
          <cell r="W425">
            <v>4260410483565</v>
          </cell>
          <cell r="X425">
            <v>50</v>
          </cell>
        </row>
        <row r="426">
          <cell r="D426" t="str">
            <v>LED-A60-12274(T)new</v>
          </cell>
          <cell r="E426">
            <v>12</v>
          </cell>
          <cell r="F426">
            <v>120</v>
          </cell>
          <cell r="G426">
            <v>4000</v>
          </cell>
          <cell r="H426" t="str">
            <v>E27</v>
          </cell>
          <cell r="I426">
            <v>1160</v>
          </cell>
          <cell r="J426" t="str">
            <v>SMD</v>
          </cell>
          <cell r="L426" t="str">
            <v>50/60</v>
          </cell>
          <cell r="M426" t="str">
            <v>AC 175-250V</v>
          </cell>
          <cell r="N426">
            <v>50000</v>
          </cell>
          <cell r="O426" t="str">
            <v>A</v>
          </cell>
          <cell r="P426">
            <v>10</v>
          </cell>
          <cell r="Q426">
            <v>60</v>
          </cell>
          <cell r="R426">
            <v>119</v>
          </cell>
          <cell r="U426">
            <v>4260410483282</v>
          </cell>
          <cell r="V426">
            <v>25</v>
          </cell>
          <cell r="W426">
            <v>4260410483572</v>
          </cell>
          <cell r="X426">
            <v>50</v>
          </cell>
        </row>
        <row r="427">
          <cell r="D427" t="str">
            <v>LED-G45-05143(T)new</v>
          </cell>
          <cell r="E427">
            <v>5</v>
          </cell>
          <cell r="F427">
            <v>50</v>
          </cell>
          <cell r="G427">
            <v>3000</v>
          </cell>
          <cell r="H427" t="str">
            <v>E14</v>
          </cell>
          <cell r="I427">
            <v>500</v>
          </cell>
          <cell r="J427" t="str">
            <v>SMD</v>
          </cell>
          <cell r="L427" t="str">
            <v>50/60</v>
          </cell>
          <cell r="M427" t="str">
            <v>AC 175-250V</v>
          </cell>
          <cell r="N427">
            <v>50000</v>
          </cell>
          <cell r="O427" t="str">
            <v>A</v>
          </cell>
          <cell r="P427">
            <v>10</v>
          </cell>
          <cell r="Q427">
            <v>45</v>
          </cell>
          <cell r="R427">
            <v>78</v>
          </cell>
          <cell r="U427">
            <v>4260410483299</v>
          </cell>
          <cell r="V427">
            <v>25</v>
          </cell>
          <cell r="W427">
            <v>4260410483589</v>
          </cell>
          <cell r="X427">
            <v>50</v>
          </cell>
        </row>
        <row r="428">
          <cell r="D428" t="str">
            <v>LED-G45-05144(T)new</v>
          </cell>
          <cell r="E428">
            <v>5</v>
          </cell>
          <cell r="F428">
            <v>50</v>
          </cell>
          <cell r="G428">
            <v>4000</v>
          </cell>
          <cell r="H428" t="str">
            <v>E14</v>
          </cell>
          <cell r="I428">
            <v>520</v>
          </cell>
          <cell r="J428" t="str">
            <v>SMD</v>
          </cell>
          <cell r="L428" t="str">
            <v>50/60</v>
          </cell>
          <cell r="M428" t="str">
            <v>AC 175-250V</v>
          </cell>
          <cell r="N428">
            <v>50000</v>
          </cell>
          <cell r="O428" t="str">
            <v>A</v>
          </cell>
          <cell r="P428">
            <v>10</v>
          </cell>
          <cell r="Q428">
            <v>45</v>
          </cell>
          <cell r="R428">
            <v>78</v>
          </cell>
          <cell r="U428">
            <v>4260410483305</v>
          </cell>
          <cell r="V428">
            <v>25</v>
          </cell>
          <cell r="W428">
            <v>4260410483596</v>
          </cell>
          <cell r="X428">
            <v>50</v>
          </cell>
        </row>
        <row r="429">
          <cell r="D429" t="str">
            <v>LED-G45-05273(T)new</v>
          </cell>
          <cell r="E429">
            <v>5</v>
          </cell>
          <cell r="F429">
            <v>50</v>
          </cell>
          <cell r="G429">
            <v>3000</v>
          </cell>
          <cell r="H429" t="str">
            <v>E27</v>
          </cell>
          <cell r="I429">
            <v>500</v>
          </cell>
          <cell r="J429" t="str">
            <v>SMD</v>
          </cell>
          <cell r="L429" t="str">
            <v>50/60</v>
          </cell>
          <cell r="M429" t="str">
            <v>AC 175-250V</v>
          </cell>
          <cell r="N429">
            <v>50000</v>
          </cell>
          <cell r="O429" t="str">
            <v>A</v>
          </cell>
          <cell r="P429">
            <v>10</v>
          </cell>
          <cell r="Q429">
            <v>45</v>
          </cell>
          <cell r="R429">
            <v>78</v>
          </cell>
          <cell r="U429">
            <v>4260410483312</v>
          </cell>
          <cell r="V429">
            <v>25</v>
          </cell>
          <cell r="W429">
            <v>4260410483602</v>
          </cell>
          <cell r="X429">
            <v>50</v>
          </cell>
        </row>
        <row r="430">
          <cell r="D430" t="str">
            <v>LED-G45-05274(T)new</v>
          </cell>
          <cell r="E430">
            <v>5</v>
          </cell>
          <cell r="F430">
            <v>50</v>
          </cell>
          <cell r="G430">
            <v>4000</v>
          </cell>
          <cell r="H430" t="str">
            <v>E27</v>
          </cell>
          <cell r="I430">
            <v>520</v>
          </cell>
          <cell r="J430" t="str">
            <v>SMD</v>
          </cell>
          <cell r="L430" t="str">
            <v>50/60</v>
          </cell>
          <cell r="M430" t="str">
            <v>AC 175-250V</v>
          </cell>
          <cell r="N430">
            <v>50000</v>
          </cell>
          <cell r="O430" t="str">
            <v>A</v>
          </cell>
          <cell r="P430">
            <v>10</v>
          </cell>
          <cell r="Q430">
            <v>45</v>
          </cell>
          <cell r="R430">
            <v>78</v>
          </cell>
          <cell r="U430">
            <v>4260410483329</v>
          </cell>
          <cell r="V430">
            <v>25</v>
          </cell>
          <cell r="W430">
            <v>4260410483619</v>
          </cell>
          <cell r="X430">
            <v>50</v>
          </cell>
        </row>
        <row r="431">
          <cell r="D431" t="str">
            <v>LED-G45-05143clear(T)new</v>
          </cell>
          <cell r="E431">
            <v>5</v>
          </cell>
          <cell r="F431">
            <v>50</v>
          </cell>
          <cell r="G431">
            <v>3000</v>
          </cell>
          <cell r="H431" t="str">
            <v>E14</v>
          </cell>
          <cell r="I431">
            <v>440</v>
          </cell>
          <cell r="J431" t="str">
            <v>SMD</v>
          </cell>
          <cell r="L431" t="str">
            <v>50/60</v>
          </cell>
          <cell r="M431" t="str">
            <v>AC 175-250V</v>
          </cell>
          <cell r="N431">
            <v>50000</v>
          </cell>
          <cell r="O431" t="str">
            <v>A</v>
          </cell>
          <cell r="P431">
            <v>10</v>
          </cell>
          <cell r="Q431">
            <v>45</v>
          </cell>
          <cell r="R431">
            <v>78</v>
          </cell>
          <cell r="U431">
            <v>4260410483336</v>
          </cell>
          <cell r="V431">
            <v>25</v>
          </cell>
          <cell r="W431">
            <v>4260410483626</v>
          </cell>
          <cell r="X431">
            <v>50</v>
          </cell>
        </row>
        <row r="432">
          <cell r="D432" t="str">
            <v>LED-G45-05144clear(T)new</v>
          </cell>
          <cell r="E432">
            <v>5</v>
          </cell>
          <cell r="F432">
            <v>50</v>
          </cell>
          <cell r="G432">
            <v>4000</v>
          </cell>
          <cell r="H432" t="str">
            <v>E14</v>
          </cell>
          <cell r="I432">
            <v>475</v>
          </cell>
          <cell r="J432" t="str">
            <v>SMD</v>
          </cell>
          <cell r="L432" t="str">
            <v>50/60</v>
          </cell>
          <cell r="M432" t="str">
            <v>AC 175-250V</v>
          </cell>
          <cell r="N432">
            <v>50000</v>
          </cell>
          <cell r="O432" t="str">
            <v>A</v>
          </cell>
          <cell r="P432">
            <v>10</v>
          </cell>
          <cell r="Q432">
            <v>45</v>
          </cell>
          <cell r="R432">
            <v>78</v>
          </cell>
          <cell r="U432">
            <v>4260410483343</v>
          </cell>
          <cell r="V432">
            <v>25</v>
          </cell>
          <cell r="W432">
            <v>4260410483633</v>
          </cell>
          <cell r="X432">
            <v>50</v>
          </cell>
        </row>
        <row r="433">
          <cell r="D433" t="str">
            <v>LED-G45-05273clear(T)new</v>
          </cell>
          <cell r="E433">
            <v>5</v>
          </cell>
          <cell r="F433">
            <v>50</v>
          </cell>
          <cell r="G433">
            <v>3000</v>
          </cell>
          <cell r="H433" t="str">
            <v>E27</v>
          </cell>
          <cell r="I433">
            <v>440</v>
          </cell>
          <cell r="J433" t="str">
            <v>SMD</v>
          </cell>
          <cell r="L433" t="str">
            <v>50/60</v>
          </cell>
          <cell r="M433" t="str">
            <v>AC 175-250V</v>
          </cell>
          <cell r="N433">
            <v>50000</v>
          </cell>
          <cell r="O433" t="str">
            <v>A</v>
          </cell>
          <cell r="P433">
            <v>10</v>
          </cell>
          <cell r="Q433">
            <v>45</v>
          </cell>
          <cell r="R433">
            <v>78</v>
          </cell>
          <cell r="U433">
            <v>4260410483350</v>
          </cell>
          <cell r="V433">
            <v>25</v>
          </cell>
          <cell r="W433">
            <v>4260410483640</v>
          </cell>
          <cell r="X433">
            <v>50</v>
          </cell>
        </row>
        <row r="434">
          <cell r="D434" t="str">
            <v>LED-G45-05274clear(T)new</v>
          </cell>
          <cell r="E434">
            <v>5</v>
          </cell>
          <cell r="F434">
            <v>50</v>
          </cell>
          <cell r="G434">
            <v>4000</v>
          </cell>
          <cell r="H434" t="str">
            <v>E27</v>
          </cell>
          <cell r="I434">
            <v>475</v>
          </cell>
          <cell r="J434" t="str">
            <v>SMD</v>
          </cell>
          <cell r="L434" t="str">
            <v>50/60</v>
          </cell>
          <cell r="M434" t="str">
            <v>AC 175-250V</v>
          </cell>
          <cell r="N434">
            <v>50000</v>
          </cell>
          <cell r="O434" t="str">
            <v>A</v>
          </cell>
          <cell r="P434">
            <v>10</v>
          </cell>
          <cell r="Q434">
            <v>45</v>
          </cell>
          <cell r="R434">
            <v>78</v>
          </cell>
          <cell r="U434">
            <v>4260410483367</v>
          </cell>
          <cell r="V434">
            <v>25</v>
          </cell>
          <cell r="W434">
            <v>4260410483657</v>
          </cell>
          <cell r="X434">
            <v>50</v>
          </cell>
        </row>
        <row r="435">
          <cell r="D435" t="str">
            <v>LED-CL-06143clear(T)new</v>
          </cell>
          <cell r="E435">
            <v>6</v>
          </cell>
          <cell r="F435">
            <v>60</v>
          </cell>
          <cell r="G435">
            <v>3000</v>
          </cell>
          <cell r="H435" t="str">
            <v>E14</v>
          </cell>
          <cell r="I435">
            <v>440</v>
          </cell>
          <cell r="J435" t="str">
            <v>SMD</v>
          </cell>
          <cell r="L435" t="str">
            <v>50/60</v>
          </cell>
          <cell r="M435" t="str">
            <v>AC 175-250V</v>
          </cell>
          <cell r="N435">
            <v>50000</v>
          </cell>
          <cell r="O435" t="str">
            <v>A</v>
          </cell>
          <cell r="P435">
            <v>10</v>
          </cell>
          <cell r="Q435">
            <v>37</v>
          </cell>
          <cell r="R435">
            <v>102</v>
          </cell>
          <cell r="U435">
            <v>4260410483374</v>
          </cell>
          <cell r="V435">
            <v>25</v>
          </cell>
          <cell r="W435">
            <v>4260410483664</v>
          </cell>
          <cell r="X435">
            <v>50</v>
          </cell>
        </row>
        <row r="436">
          <cell r="D436" t="str">
            <v>LED-CL-06144clear(T)new</v>
          </cell>
          <cell r="E436">
            <v>6</v>
          </cell>
          <cell r="F436">
            <v>60</v>
          </cell>
          <cell r="G436">
            <v>4000</v>
          </cell>
          <cell r="H436" t="str">
            <v>E14</v>
          </cell>
          <cell r="I436">
            <v>475</v>
          </cell>
          <cell r="J436" t="str">
            <v>SMD</v>
          </cell>
          <cell r="L436" t="str">
            <v>50/60</v>
          </cell>
          <cell r="M436" t="str">
            <v>AC 175-250V</v>
          </cell>
          <cell r="N436">
            <v>50000</v>
          </cell>
          <cell r="O436" t="str">
            <v>A</v>
          </cell>
          <cell r="P436">
            <v>10</v>
          </cell>
          <cell r="Q436">
            <v>37</v>
          </cell>
          <cell r="R436">
            <v>102</v>
          </cell>
          <cell r="U436">
            <v>4260410483381</v>
          </cell>
          <cell r="V436">
            <v>25</v>
          </cell>
          <cell r="W436">
            <v>4260410483671</v>
          </cell>
          <cell r="X436">
            <v>50</v>
          </cell>
        </row>
        <row r="437">
          <cell r="D437" t="str">
            <v>LED-CL-06143(T)new</v>
          </cell>
          <cell r="E437">
            <v>6</v>
          </cell>
          <cell r="F437">
            <v>60</v>
          </cell>
          <cell r="G437">
            <v>3000</v>
          </cell>
          <cell r="H437" t="str">
            <v>E14</v>
          </cell>
          <cell r="I437">
            <v>500</v>
          </cell>
          <cell r="J437" t="str">
            <v>SMD</v>
          </cell>
          <cell r="L437" t="str">
            <v>50/60</v>
          </cell>
          <cell r="M437" t="str">
            <v>AC 175-250V</v>
          </cell>
          <cell r="N437">
            <v>50000</v>
          </cell>
          <cell r="O437" t="str">
            <v>A</v>
          </cell>
          <cell r="P437">
            <v>10</v>
          </cell>
          <cell r="Q437">
            <v>37</v>
          </cell>
          <cell r="R437">
            <v>102</v>
          </cell>
          <cell r="U437">
            <v>4260410483398</v>
          </cell>
          <cell r="V437">
            <v>25</v>
          </cell>
          <cell r="W437">
            <v>4260410483688</v>
          </cell>
          <cell r="X437">
            <v>50</v>
          </cell>
        </row>
        <row r="438">
          <cell r="D438" t="str">
            <v>LED-CL-06144(T)new</v>
          </cell>
          <cell r="E438">
            <v>6</v>
          </cell>
          <cell r="F438">
            <v>60</v>
          </cell>
          <cell r="G438">
            <v>4000</v>
          </cell>
          <cell r="H438" t="str">
            <v>E14</v>
          </cell>
          <cell r="I438">
            <v>520</v>
          </cell>
          <cell r="J438" t="str">
            <v>SMD</v>
          </cell>
          <cell r="L438" t="str">
            <v>50/60</v>
          </cell>
          <cell r="M438" t="str">
            <v>AC 175-250V</v>
          </cell>
          <cell r="N438">
            <v>50000</v>
          </cell>
          <cell r="O438" t="str">
            <v>A</v>
          </cell>
          <cell r="P438">
            <v>10</v>
          </cell>
          <cell r="Q438">
            <v>37</v>
          </cell>
          <cell r="R438">
            <v>102</v>
          </cell>
          <cell r="U438">
            <v>4260410483404</v>
          </cell>
          <cell r="V438">
            <v>25</v>
          </cell>
          <cell r="W438">
            <v>4260410483695</v>
          </cell>
          <cell r="X438">
            <v>50</v>
          </cell>
        </row>
        <row r="439">
          <cell r="D439" t="str">
            <v>LED-CL-06273(T)new</v>
          </cell>
          <cell r="E439">
            <v>6</v>
          </cell>
          <cell r="F439">
            <v>60</v>
          </cell>
          <cell r="G439">
            <v>3000</v>
          </cell>
          <cell r="H439" t="str">
            <v>E27</v>
          </cell>
          <cell r="I439">
            <v>500</v>
          </cell>
          <cell r="J439" t="str">
            <v>SMD</v>
          </cell>
          <cell r="L439" t="str">
            <v>50/56</v>
          </cell>
          <cell r="M439" t="str">
            <v>AC 175-250V</v>
          </cell>
          <cell r="N439">
            <v>50000</v>
          </cell>
          <cell r="O439" t="str">
            <v>A</v>
          </cell>
          <cell r="P439">
            <v>10</v>
          </cell>
          <cell r="Q439">
            <v>37</v>
          </cell>
          <cell r="R439">
            <v>102</v>
          </cell>
          <cell r="U439">
            <v>4260410483411</v>
          </cell>
          <cell r="V439">
            <v>25</v>
          </cell>
          <cell r="W439">
            <v>4260410483701</v>
          </cell>
          <cell r="X439">
            <v>50</v>
          </cell>
        </row>
        <row r="440">
          <cell r="D440" t="str">
            <v>LED-CL-06274(T)new</v>
          </cell>
          <cell r="E440">
            <v>6</v>
          </cell>
          <cell r="F440">
            <v>60</v>
          </cell>
          <cell r="G440">
            <v>4000</v>
          </cell>
          <cell r="H440" t="str">
            <v>E27</v>
          </cell>
          <cell r="I440">
            <v>520</v>
          </cell>
          <cell r="J440" t="str">
            <v>SMD</v>
          </cell>
          <cell r="L440" t="str">
            <v>50/57</v>
          </cell>
          <cell r="M440" t="str">
            <v>AC 175-250V</v>
          </cell>
          <cell r="N440">
            <v>50000</v>
          </cell>
          <cell r="O440" t="str">
            <v>A</v>
          </cell>
          <cell r="P440">
            <v>10</v>
          </cell>
          <cell r="Q440">
            <v>37</v>
          </cell>
          <cell r="R440">
            <v>102</v>
          </cell>
          <cell r="U440">
            <v>4260410483428</v>
          </cell>
          <cell r="V440">
            <v>25</v>
          </cell>
          <cell r="W440">
            <v>4260410483718</v>
          </cell>
          <cell r="X440">
            <v>50</v>
          </cell>
        </row>
        <row r="442">
          <cell r="D442" t="str">
            <v>LED-CL-05142(B)</v>
          </cell>
          <cell r="E442">
            <v>5</v>
          </cell>
          <cell r="F442">
            <v>50</v>
          </cell>
          <cell r="G442">
            <v>3000</v>
          </cell>
          <cell r="H442" t="str">
            <v>E14</v>
          </cell>
          <cell r="I442">
            <v>400</v>
          </cell>
          <cell r="J442" t="str">
            <v>SMD</v>
          </cell>
          <cell r="K442">
            <v>54</v>
          </cell>
          <cell r="L442" t="str">
            <v>40/60</v>
          </cell>
          <cell r="M442" t="str">
            <v>AC 175-250V</v>
          </cell>
          <cell r="N442">
            <v>50000</v>
          </cell>
          <cell r="O442" t="str">
            <v>A+</v>
          </cell>
          <cell r="P442">
            <v>10</v>
          </cell>
          <cell r="Q442">
            <v>37</v>
          </cell>
          <cell r="R442">
            <v>104</v>
          </cell>
          <cell r="T442" t="str">
            <v>44*44*135</v>
          </cell>
          <cell r="U442">
            <v>4260410483442</v>
          </cell>
          <cell r="V442">
            <v>10</v>
          </cell>
          <cell r="W442">
            <v>4260410483732</v>
          </cell>
          <cell r="X442">
            <v>100</v>
          </cell>
        </row>
        <row r="443">
          <cell r="D443" t="str">
            <v>LED-CL-05144(B)</v>
          </cell>
          <cell r="E443">
            <v>5</v>
          </cell>
          <cell r="F443">
            <v>50</v>
          </cell>
          <cell r="G443">
            <v>4200</v>
          </cell>
          <cell r="H443" t="str">
            <v>E14</v>
          </cell>
          <cell r="I443">
            <v>400</v>
          </cell>
          <cell r="J443" t="str">
            <v>SMD</v>
          </cell>
          <cell r="K443">
            <v>54</v>
          </cell>
          <cell r="L443" t="str">
            <v>40/60</v>
          </cell>
          <cell r="M443" t="str">
            <v>AC 175-250V</v>
          </cell>
          <cell r="N443">
            <v>50000</v>
          </cell>
          <cell r="O443" t="str">
            <v>A+</v>
          </cell>
          <cell r="P443">
            <v>10</v>
          </cell>
          <cell r="Q443">
            <v>37</v>
          </cell>
          <cell r="R443">
            <v>104</v>
          </cell>
          <cell r="T443" t="str">
            <v>44*44*135</v>
          </cell>
          <cell r="U443">
            <v>4260410483459</v>
          </cell>
          <cell r="V443">
            <v>10</v>
          </cell>
          <cell r="W443">
            <v>4260410483749</v>
          </cell>
          <cell r="X443">
            <v>100</v>
          </cell>
        </row>
        <row r="444">
          <cell r="D444" t="str">
            <v>LED-CW-05142(B)</v>
          </cell>
          <cell r="E444">
            <v>5</v>
          </cell>
          <cell r="F444">
            <v>50</v>
          </cell>
          <cell r="G444">
            <v>3000</v>
          </cell>
          <cell r="H444" t="str">
            <v>E14</v>
          </cell>
          <cell r="I444">
            <v>400</v>
          </cell>
          <cell r="J444" t="str">
            <v>SMD</v>
          </cell>
          <cell r="K444">
            <v>54</v>
          </cell>
          <cell r="L444" t="str">
            <v>40/60</v>
          </cell>
          <cell r="M444" t="str">
            <v>AC 175-250V</v>
          </cell>
          <cell r="N444">
            <v>50000</v>
          </cell>
          <cell r="O444" t="str">
            <v>A+</v>
          </cell>
          <cell r="P444">
            <v>10</v>
          </cell>
          <cell r="Q444">
            <v>37</v>
          </cell>
          <cell r="R444">
            <v>140</v>
          </cell>
          <cell r="T444" t="str">
            <v>45*45*160</v>
          </cell>
          <cell r="U444">
            <v>4260410483466</v>
          </cell>
          <cell r="V444">
            <v>10</v>
          </cell>
          <cell r="W444">
            <v>4260410483756</v>
          </cell>
          <cell r="X444">
            <v>100</v>
          </cell>
        </row>
        <row r="445">
          <cell r="D445" t="str">
            <v>LED-CW-05144(B)</v>
          </cell>
          <cell r="E445">
            <v>5</v>
          </cell>
          <cell r="F445">
            <v>50</v>
          </cell>
          <cell r="G445">
            <v>4200</v>
          </cell>
          <cell r="H445" t="str">
            <v>E14</v>
          </cell>
          <cell r="I445">
            <v>400</v>
          </cell>
          <cell r="J445" t="str">
            <v>SMD</v>
          </cell>
          <cell r="K445">
            <v>54</v>
          </cell>
          <cell r="L445" t="str">
            <v>40/60</v>
          </cell>
          <cell r="M445" t="str">
            <v>AC 175-250V</v>
          </cell>
          <cell r="N445">
            <v>50000</v>
          </cell>
          <cell r="O445" t="str">
            <v>A+</v>
          </cell>
          <cell r="P445">
            <v>10</v>
          </cell>
          <cell r="Q445">
            <v>37</v>
          </cell>
          <cell r="R445">
            <v>140</v>
          </cell>
          <cell r="T445" t="str">
            <v>45*45*160</v>
          </cell>
          <cell r="U445">
            <v>4260410483473</v>
          </cell>
          <cell r="V445">
            <v>10</v>
          </cell>
          <cell r="W445">
            <v>4260346878886</v>
          </cell>
          <cell r="X445">
            <v>100</v>
          </cell>
        </row>
        <row r="446">
          <cell r="D446" t="str">
            <v>LED-R50-04142(B)</v>
          </cell>
          <cell r="E446">
            <v>4</v>
          </cell>
          <cell r="F446">
            <v>40</v>
          </cell>
          <cell r="G446">
            <v>3000</v>
          </cell>
          <cell r="H446" t="str">
            <v>E14</v>
          </cell>
          <cell r="I446">
            <v>750</v>
          </cell>
          <cell r="J446" t="str">
            <v>SMD</v>
          </cell>
          <cell r="K446">
            <v>65</v>
          </cell>
          <cell r="L446" t="str">
            <v>40/60</v>
          </cell>
          <cell r="M446" t="str">
            <v>AC 175-250V</v>
          </cell>
          <cell r="N446">
            <v>50000</v>
          </cell>
          <cell r="O446" t="str">
            <v>A+</v>
          </cell>
          <cell r="P446">
            <v>10</v>
          </cell>
          <cell r="Q446">
            <v>50</v>
          </cell>
          <cell r="R446">
            <v>86</v>
          </cell>
          <cell r="T446" t="str">
            <v>53*53*100</v>
          </cell>
          <cell r="U446">
            <v>4260346878695</v>
          </cell>
          <cell r="V446">
            <v>10</v>
          </cell>
          <cell r="W446">
            <v>4260346878893</v>
          </cell>
          <cell r="X446">
            <v>100</v>
          </cell>
        </row>
        <row r="447">
          <cell r="D447" t="str">
            <v>LED-R50-04144(B)</v>
          </cell>
          <cell r="E447">
            <v>4</v>
          </cell>
          <cell r="F447">
            <v>40</v>
          </cell>
          <cell r="G447">
            <v>4200</v>
          </cell>
          <cell r="H447" t="str">
            <v>E14</v>
          </cell>
          <cell r="I447">
            <v>750</v>
          </cell>
          <cell r="J447" t="str">
            <v>SMD</v>
          </cell>
          <cell r="K447">
            <v>65</v>
          </cell>
          <cell r="L447" t="str">
            <v>40/60</v>
          </cell>
          <cell r="M447" t="str">
            <v>AC 175-250V</v>
          </cell>
          <cell r="N447">
            <v>50000</v>
          </cell>
          <cell r="O447" t="str">
            <v>A+</v>
          </cell>
          <cell r="P447">
            <v>10</v>
          </cell>
          <cell r="Q447">
            <v>50</v>
          </cell>
          <cell r="R447">
            <v>86</v>
          </cell>
          <cell r="T447" t="str">
            <v>53*53*100</v>
          </cell>
          <cell r="U447">
            <v>4260346878701</v>
          </cell>
          <cell r="V447">
            <v>10</v>
          </cell>
          <cell r="W447">
            <v>4260346878909</v>
          </cell>
          <cell r="X447">
            <v>100</v>
          </cell>
        </row>
        <row r="448">
          <cell r="D448" t="str">
            <v>LED-R50-09142(B)</v>
          </cell>
          <cell r="E448">
            <v>9</v>
          </cell>
          <cell r="F448">
            <v>90</v>
          </cell>
          <cell r="G448">
            <v>3000</v>
          </cell>
          <cell r="H448" t="str">
            <v>E14</v>
          </cell>
          <cell r="I448">
            <v>950</v>
          </cell>
          <cell r="J448" t="str">
            <v>SMD</v>
          </cell>
          <cell r="K448">
            <v>74</v>
          </cell>
          <cell r="L448" t="str">
            <v>40/60</v>
          </cell>
          <cell r="M448" t="str">
            <v>AC 175-250V</v>
          </cell>
          <cell r="N448">
            <v>50000</v>
          </cell>
          <cell r="O448" t="str">
            <v>A+</v>
          </cell>
          <cell r="P448">
            <v>10</v>
          </cell>
          <cell r="Q448">
            <v>50</v>
          </cell>
          <cell r="R448">
            <v>86</v>
          </cell>
          <cell r="T448" t="str">
            <v>53*53*100</v>
          </cell>
          <cell r="U448">
            <v>4260346878718</v>
          </cell>
          <cell r="V448">
            <v>10</v>
          </cell>
          <cell r="W448">
            <v>4260346878916</v>
          </cell>
          <cell r="X448">
            <v>100</v>
          </cell>
        </row>
        <row r="449">
          <cell r="D449" t="str">
            <v>LED-R50-09144(B)</v>
          </cell>
          <cell r="E449">
            <v>9</v>
          </cell>
          <cell r="F449">
            <v>90</v>
          </cell>
          <cell r="G449">
            <v>4200</v>
          </cell>
          <cell r="H449" t="str">
            <v>E14</v>
          </cell>
          <cell r="I449">
            <v>950</v>
          </cell>
          <cell r="J449" t="str">
            <v>SMD</v>
          </cell>
          <cell r="K449">
            <v>74</v>
          </cell>
          <cell r="L449" t="str">
            <v>40/60</v>
          </cell>
          <cell r="M449" t="str">
            <v>AC 175-250V</v>
          </cell>
          <cell r="N449">
            <v>50000</v>
          </cell>
          <cell r="O449" t="str">
            <v>A+</v>
          </cell>
          <cell r="P449">
            <v>10</v>
          </cell>
          <cell r="Q449">
            <v>50</v>
          </cell>
          <cell r="R449">
            <v>86</v>
          </cell>
          <cell r="T449" t="str">
            <v>53*53*100</v>
          </cell>
          <cell r="U449">
            <v>4260346878725</v>
          </cell>
          <cell r="V449">
            <v>10</v>
          </cell>
          <cell r="W449">
            <v>4260346878923</v>
          </cell>
          <cell r="X449">
            <v>100</v>
          </cell>
        </row>
        <row r="450">
          <cell r="D450" t="str">
            <v>LED-G50-06142(B)</v>
          </cell>
          <cell r="E450">
            <v>6</v>
          </cell>
          <cell r="F450">
            <v>60</v>
          </cell>
          <cell r="G450">
            <v>3000</v>
          </cell>
          <cell r="H450" t="str">
            <v>E14</v>
          </cell>
          <cell r="I450">
            <v>450</v>
          </cell>
          <cell r="J450" t="str">
            <v>SMD</v>
          </cell>
          <cell r="K450">
            <v>57</v>
          </cell>
          <cell r="L450" t="str">
            <v>40/60</v>
          </cell>
          <cell r="M450" t="str">
            <v>AC 175-250V</v>
          </cell>
          <cell r="N450">
            <v>50000</v>
          </cell>
          <cell r="O450" t="str">
            <v>A+</v>
          </cell>
          <cell r="P450">
            <v>10</v>
          </cell>
          <cell r="Q450">
            <v>50</v>
          </cell>
          <cell r="R450">
            <v>78</v>
          </cell>
          <cell r="T450" t="str">
            <v>55*55*100</v>
          </cell>
          <cell r="U450">
            <v>4260346878732</v>
          </cell>
          <cell r="V450">
            <v>10</v>
          </cell>
          <cell r="W450">
            <v>4260346878930</v>
          </cell>
          <cell r="X450">
            <v>100</v>
          </cell>
        </row>
        <row r="451">
          <cell r="D451" t="str">
            <v>LED-G50-06144(B)</v>
          </cell>
          <cell r="E451">
            <v>6</v>
          </cell>
          <cell r="F451">
            <v>60</v>
          </cell>
          <cell r="G451">
            <v>4200</v>
          </cell>
          <cell r="H451" t="str">
            <v>E14</v>
          </cell>
          <cell r="I451">
            <v>450</v>
          </cell>
          <cell r="J451" t="str">
            <v>SMD</v>
          </cell>
          <cell r="K451">
            <v>57</v>
          </cell>
          <cell r="L451" t="str">
            <v>40/60</v>
          </cell>
          <cell r="M451" t="str">
            <v>AC 175-250V</v>
          </cell>
          <cell r="N451">
            <v>50000</v>
          </cell>
          <cell r="O451" t="str">
            <v>A+</v>
          </cell>
          <cell r="P451">
            <v>10</v>
          </cell>
          <cell r="Q451">
            <v>50</v>
          </cell>
          <cell r="R451">
            <v>78</v>
          </cell>
          <cell r="T451" t="str">
            <v>55*55*100</v>
          </cell>
          <cell r="U451">
            <v>4260346878749</v>
          </cell>
          <cell r="V451">
            <v>10</v>
          </cell>
          <cell r="W451">
            <v>4260346878947</v>
          </cell>
          <cell r="X451">
            <v>100</v>
          </cell>
        </row>
        <row r="452">
          <cell r="D452" t="str">
            <v>LED-G50-06272(B)</v>
          </cell>
          <cell r="E452">
            <v>6</v>
          </cell>
          <cell r="F452">
            <v>60</v>
          </cell>
          <cell r="G452">
            <v>3000</v>
          </cell>
          <cell r="H452" t="str">
            <v>E27</v>
          </cell>
          <cell r="I452">
            <v>450</v>
          </cell>
          <cell r="J452" t="str">
            <v>SMD</v>
          </cell>
          <cell r="K452">
            <v>57</v>
          </cell>
          <cell r="L452" t="str">
            <v>40/60</v>
          </cell>
          <cell r="M452" t="str">
            <v>AC 175-250V</v>
          </cell>
          <cell r="N452">
            <v>50000</v>
          </cell>
          <cell r="O452" t="str">
            <v>A+</v>
          </cell>
          <cell r="P452">
            <v>10</v>
          </cell>
          <cell r="Q452">
            <v>50</v>
          </cell>
          <cell r="R452">
            <v>78</v>
          </cell>
          <cell r="T452" t="str">
            <v>55*55*100</v>
          </cell>
          <cell r="U452">
            <v>4260346878756</v>
          </cell>
          <cell r="V452">
            <v>10</v>
          </cell>
          <cell r="W452">
            <v>4260346878954</v>
          </cell>
          <cell r="X452">
            <v>100</v>
          </cell>
        </row>
        <row r="453">
          <cell r="D453" t="str">
            <v>LED-G50-06274(B)</v>
          </cell>
          <cell r="E453">
            <v>6</v>
          </cell>
          <cell r="F453">
            <v>60</v>
          </cell>
          <cell r="G453">
            <v>4200</v>
          </cell>
          <cell r="H453" t="str">
            <v>E27</v>
          </cell>
          <cell r="I453">
            <v>450</v>
          </cell>
          <cell r="J453" t="str">
            <v>SMD</v>
          </cell>
          <cell r="K453">
            <v>57</v>
          </cell>
          <cell r="L453" t="str">
            <v>40/60</v>
          </cell>
          <cell r="M453" t="str">
            <v>AC 175-250V</v>
          </cell>
          <cell r="N453">
            <v>50000</v>
          </cell>
          <cell r="O453" t="str">
            <v>A+</v>
          </cell>
          <cell r="P453">
            <v>10</v>
          </cell>
          <cell r="Q453">
            <v>50</v>
          </cell>
          <cell r="R453">
            <v>78</v>
          </cell>
          <cell r="T453" t="str">
            <v>55*55*100</v>
          </cell>
          <cell r="U453">
            <v>4260346878763</v>
          </cell>
          <cell r="V453">
            <v>10</v>
          </cell>
          <cell r="W453">
            <v>4260346878961</v>
          </cell>
          <cell r="X453">
            <v>100</v>
          </cell>
        </row>
        <row r="454">
          <cell r="D454" t="str">
            <v>LED-G60-07272(B)</v>
          </cell>
          <cell r="E454">
            <v>7</v>
          </cell>
          <cell r="F454">
            <v>70</v>
          </cell>
          <cell r="G454">
            <v>3000</v>
          </cell>
          <cell r="H454" t="str">
            <v>E27</v>
          </cell>
          <cell r="I454">
            <v>600</v>
          </cell>
          <cell r="J454" t="str">
            <v>SMD</v>
          </cell>
          <cell r="K454">
            <v>61</v>
          </cell>
          <cell r="L454" t="str">
            <v>40/60</v>
          </cell>
          <cell r="M454" t="str">
            <v>AC 175-250V</v>
          </cell>
          <cell r="N454">
            <v>50000</v>
          </cell>
          <cell r="O454" t="str">
            <v>A+</v>
          </cell>
          <cell r="P454">
            <v>10</v>
          </cell>
          <cell r="Q454">
            <v>60</v>
          </cell>
          <cell r="R454">
            <v>91</v>
          </cell>
          <cell r="T454" t="str">
            <v>65*65*105</v>
          </cell>
          <cell r="U454">
            <v>4260346878794</v>
          </cell>
          <cell r="V454">
            <v>10</v>
          </cell>
          <cell r="W454">
            <v>4260346878992</v>
          </cell>
          <cell r="X454">
            <v>50</v>
          </cell>
        </row>
        <row r="455">
          <cell r="D455" t="str">
            <v>LED-G60-07274(B)</v>
          </cell>
          <cell r="E455">
            <v>7</v>
          </cell>
          <cell r="F455">
            <v>70</v>
          </cell>
          <cell r="G455">
            <v>4200</v>
          </cell>
          <cell r="H455" t="str">
            <v>E27</v>
          </cell>
          <cell r="I455">
            <v>600</v>
          </cell>
          <cell r="J455" t="str">
            <v>SMD</v>
          </cell>
          <cell r="K455">
            <v>61</v>
          </cell>
          <cell r="L455" t="str">
            <v>40/60</v>
          </cell>
          <cell r="M455" t="str">
            <v>AC 175-250V</v>
          </cell>
          <cell r="N455">
            <v>50000</v>
          </cell>
          <cell r="O455" t="str">
            <v>A+</v>
          </cell>
          <cell r="P455">
            <v>10</v>
          </cell>
          <cell r="Q455">
            <v>60</v>
          </cell>
          <cell r="R455">
            <v>91</v>
          </cell>
          <cell r="T455" t="str">
            <v>65*65*105</v>
          </cell>
          <cell r="U455">
            <v>4260346878800</v>
          </cell>
          <cell r="V455">
            <v>10</v>
          </cell>
          <cell r="W455">
            <v>4260346879005</v>
          </cell>
          <cell r="X455">
            <v>50</v>
          </cell>
        </row>
        <row r="456">
          <cell r="D456" t="str">
            <v>LED-A60-11272(B)</v>
          </cell>
          <cell r="E456">
            <v>11</v>
          </cell>
          <cell r="F456">
            <v>110</v>
          </cell>
          <cell r="G456">
            <v>3000</v>
          </cell>
          <cell r="H456" t="str">
            <v>E27</v>
          </cell>
          <cell r="I456">
            <v>1100</v>
          </cell>
          <cell r="J456" t="str">
            <v>SMD</v>
          </cell>
          <cell r="K456">
            <v>90</v>
          </cell>
          <cell r="L456" t="str">
            <v>40/60</v>
          </cell>
          <cell r="M456" t="str">
            <v>AC 175-250V</v>
          </cell>
          <cell r="N456">
            <v>50000</v>
          </cell>
          <cell r="O456" t="str">
            <v>A+</v>
          </cell>
          <cell r="P456">
            <v>10</v>
          </cell>
          <cell r="Q456">
            <v>60</v>
          </cell>
          <cell r="R456">
            <v>108</v>
          </cell>
          <cell r="T456" t="str">
            <v>65*65*134</v>
          </cell>
          <cell r="U456">
            <v>4260346878817</v>
          </cell>
          <cell r="V456">
            <v>10</v>
          </cell>
          <cell r="W456">
            <v>4260346879012</v>
          </cell>
          <cell r="X456">
            <v>50</v>
          </cell>
        </row>
        <row r="457">
          <cell r="D457" t="str">
            <v>LED-A60-11274(B)</v>
          </cell>
          <cell r="E457">
            <v>11</v>
          </cell>
          <cell r="F457">
            <v>110</v>
          </cell>
          <cell r="G457">
            <v>4200</v>
          </cell>
          <cell r="H457" t="str">
            <v>E27</v>
          </cell>
          <cell r="I457">
            <v>1100</v>
          </cell>
          <cell r="J457" t="str">
            <v>SMD</v>
          </cell>
          <cell r="K457">
            <v>90</v>
          </cell>
          <cell r="L457" t="str">
            <v>40/60</v>
          </cell>
          <cell r="M457" t="str">
            <v>AC 175-250V</v>
          </cell>
          <cell r="N457">
            <v>50000</v>
          </cell>
          <cell r="O457" t="str">
            <v>A+</v>
          </cell>
          <cell r="P457">
            <v>10</v>
          </cell>
          <cell r="Q457">
            <v>60</v>
          </cell>
          <cell r="R457">
            <v>108</v>
          </cell>
          <cell r="T457" t="str">
            <v>65*65*134</v>
          </cell>
          <cell r="U457">
            <v>4260346878824</v>
          </cell>
          <cell r="V457">
            <v>10</v>
          </cell>
          <cell r="W457">
            <v>4260346879029</v>
          </cell>
          <cell r="X457">
            <v>50</v>
          </cell>
        </row>
        <row r="458">
          <cell r="D458" t="str">
            <v>LED-A65-13272(B)</v>
          </cell>
          <cell r="E458">
            <v>13</v>
          </cell>
          <cell r="F458">
            <v>130</v>
          </cell>
          <cell r="G458">
            <v>3000</v>
          </cell>
          <cell r="H458" t="str">
            <v>E27</v>
          </cell>
          <cell r="I458">
            <v>1300</v>
          </cell>
          <cell r="J458" t="str">
            <v>SMD</v>
          </cell>
          <cell r="K458">
            <v>95</v>
          </cell>
          <cell r="L458" t="str">
            <v>40/60</v>
          </cell>
          <cell r="M458" t="str">
            <v>AC 175-250V</v>
          </cell>
          <cell r="N458">
            <v>50000</v>
          </cell>
          <cell r="O458" t="str">
            <v>A+</v>
          </cell>
          <cell r="P458">
            <v>10</v>
          </cell>
          <cell r="Q458">
            <v>65</v>
          </cell>
          <cell r="R458">
            <v>120</v>
          </cell>
          <cell r="T458" t="str">
            <v>70*70*150</v>
          </cell>
          <cell r="U458">
            <v>4260346878831</v>
          </cell>
          <cell r="V458">
            <v>5</v>
          </cell>
          <cell r="W458">
            <v>4260346879036</v>
          </cell>
          <cell r="X458">
            <v>50</v>
          </cell>
        </row>
        <row r="459">
          <cell r="D459" t="str">
            <v>LED-A65-13274(B)</v>
          </cell>
          <cell r="E459">
            <v>13</v>
          </cell>
          <cell r="F459">
            <v>130</v>
          </cell>
          <cell r="G459">
            <v>4200</v>
          </cell>
          <cell r="H459" t="str">
            <v>E27</v>
          </cell>
          <cell r="I459">
            <v>1300</v>
          </cell>
          <cell r="J459" t="str">
            <v>SMD</v>
          </cell>
          <cell r="K459">
            <v>95</v>
          </cell>
          <cell r="L459" t="str">
            <v>40/60</v>
          </cell>
          <cell r="M459" t="str">
            <v>AC 175-250V</v>
          </cell>
          <cell r="N459">
            <v>50000</v>
          </cell>
          <cell r="O459" t="str">
            <v>A+</v>
          </cell>
          <cell r="P459">
            <v>10</v>
          </cell>
          <cell r="Q459">
            <v>65</v>
          </cell>
          <cell r="R459">
            <v>120</v>
          </cell>
          <cell r="T459" t="str">
            <v>70*70*150</v>
          </cell>
          <cell r="U459">
            <v>4260346878848</v>
          </cell>
          <cell r="V459">
            <v>5</v>
          </cell>
          <cell r="W459">
            <v>4260346879043</v>
          </cell>
          <cell r="X459">
            <v>50</v>
          </cell>
        </row>
        <row r="461">
          <cell r="D461" t="str">
            <v> LED-G45-03142(D)</v>
          </cell>
          <cell r="E461">
            <v>3</v>
          </cell>
          <cell r="F461">
            <v>30</v>
          </cell>
          <cell r="G461">
            <v>2700</v>
          </cell>
          <cell r="H461" t="str">
            <v>E14</v>
          </cell>
          <cell r="I461">
            <v>250</v>
          </cell>
          <cell r="J461" t="str">
            <v>SMD2835</v>
          </cell>
          <cell r="L461" t="str">
            <v>40/60</v>
          </cell>
          <cell r="M461" t="str">
            <v>220/240V</v>
          </cell>
          <cell r="N461">
            <v>50000</v>
          </cell>
          <cell r="O461" t="str">
            <v>А</v>
          </cell>
          <cell r="P461">
            <v>10</v>
          </cell>
          <cell r="Q461">
            <v>45</v>
          </cell>
          <cell r="R461">
            <v>76</v>
          </cell>
          <cell r="S461">
            <v>0.0231</v>
          </cell>
          <cell r="T461" t="str">
            <v>50*50*91</v>
          </cell>
          <cell r="U461">
            <v>4260346877926</v>
          </cell>
          <cell r="V461">
            <v>10</v>
          </cell>
          <cell r="W461">
            <v>4260346877964</v>
          </cell>
          <cell r="X461">
            <v>100</v>
          </cell>
        </row>
        <row r="462">
          <cell r="D462" t="str">
            <v> LED-G45-03144(D)</v>
          </cell>
          <cell r="E462">
            <v>3</v>
          </cell>
          <cell r="F462">
            <v>30</v>
          </cell>
          <cell r="G462">
            <v>4100</v>
          </cell>
          <cell r="H462" t="str">
            <v>E14</v>
          </cell>
          <cell r="I462">
            <v>250</v>
          </cell>
          <cell r="J462" t="str">
            <v>SMD2835</v>
          </cell>
          <cell r="L462" t="str">
            <v>40/60</v>
          </cell>
          <cell r="M462" t="str">
            <v>220/240V</v>
          </cell>
          <cell r="N462">
            <v>50000</v>
          </cell>
          <cell r="O462" t="str">
            <v>А</v>
          </cell>
          <cell r="P462">
            <v>10</v>
          </cell>
          <cell r="Q462">
            <v>45</v>
          </cell>
          <cell r="R462">
            <v>76</v>
          </cell>
          <cell r="S462">
            <v>0.0231</v>
          </cell>
          <cell r="T462" t="str">
            <v>50*50*91</v>
          </cell>
          <cell r="U462">
            <v>4260346877933</v>
          </cell>
          <cell r="V462">
            <v>10</v>
          </cell>
          <cell r="W462">
            <v>4260346877971</v>
          </cell>
          <cell r="X462">
            <v>100</v>
          </cell>
        </row>
        <row r="463">
          <cell r="D463" t="str">
            <v> LED-G45-03272(D)</v>
          </cell>
          <cell r="E463">
            <v>3</v>
          </cell>
          <cell r="F463">
            <v>30</v>
          </cell>
          <cell r="G463">
            <v>2700</v>
          </cell>
          <cell r="H463" t="str">
            <v>E27</v>
          </cell>
          <cell r="I463">
            <v>250</v>
          </cell>
          <cell r="J463" t="str">
            <v>SMD2835</v>
          </cell>
          <cell r="L463" t="str">
            <v>40/60</v>
          </cell>
          <cell r="M463" t="str">
            <v>220/240V</v>
          </cell>
          <cell r="N463">
            <v>50000</v>
          </cell>
          <cell r="O463" t="str">
            <v>А</v>
          </cell>
          <cell r="P463">
            <v>10</v>
          </cell>
          <cell r="Q463">
            <v>45</v>
          </cell>
          <cell r="R463">
            <v>76</v>
          </cell>
          <cell r="S463">
            <v>0.0231</v>
          </cell>
          <cell r="T463" t="str">
            <v>50*50*91</v>
          </cell>
          <cell r="U463">
            <v>4260346877940</v>
          </cell>
          <cell r="V463">
            <v>10</v>
          </cell>
          <cell r="W463">
            <v>4260346877988</v>
          </cell>
          <cell r="X463">
            <v>100</v>
          </cell>
        </row>
        <row r="464">
          <cell r="D464" t="str">
            <v> LED-G45-03274(D)</v>
          </cell>
          <cell r="E464">
            <v>3</v>
          </cell>
          <cell r="F464">
            <v>30</v>
          </cell>
          <cell r="G464">
            <v>4100</v>
          </cell>
          <cell r="H464" t="str">
            <v>E27</v>
          </cell>
          <cell r="I464">
            <v>250</v>
          </cell>
          <cell r="J464" t="str">
            <v>SMD2835</v>
          </cell>
          <cell r="L464" t="str">
            <v>40/60</v>
          </cell>
          <cell r="M464" t="str">
            <v>220/240V</v>
          </cell>
          <cell r="N464">
            <v>50000</v>
          </cell>
          <cell r="O464" t="str">
            <v>А</v>
          </cell>
          <cell r="P464">
            <v>10</v>
          </cell>
          <cell r="Q464">
            <v>45</v>
          </cell>
          <cell r="R464">
            <v>76</v>
          </cell>
          <cell r="S464">
            <v>0.0231</v>
          </cell>
          <cell r="T464" t="str">
            <v>50*50*91</v>
          </cell>
          <cell r="U464">
            <v>4260346877957</v>
          </cell>
          <cell r="V464">
            <v>10</v>
          </cell>
          <cell r="W464">
            <v>4260346877995</v>
          </cell>
          <cell r="X464">
            <v>100</v>
          </cell>
        </row>
        <row r="465">
          <cell r="D465" t="str">
            <v> LED-CL-06142(D)</v>
          </cell>
          <cell r="E465">
            <v>6</v>
          </cell>
          <cell r="F465">
            <v>60</v>
          </cell>
          <cell r="G465">
            <v>3000</v>
          </cell>
          <cell r="H465" t="str">
            <v>E14</v>
          </cell>
          <cell r="I465">
            <v>580</v>
          </cell>
          <cell r="J465" t="str">
            <v>SMD</v>
          </cell>
          <cell r="K465">
            <v>46</v>
          </cell>
          <cell r="L465" t="str">
            <v>40/60</v>
          </cell>
          <cell r="M465" t="str">
            <v>AC 175-250V</v>
          </cell>
          <cell r="N465">
            <v>50000</v>
          </cell>
          <cell r="O465" t="str">
            <v>A+</v>
          </cell>
          <cell r="P465">
            <v>10</v>
          </cell>
          <cell r="Q465">
            <v>37</v>
          </cell>
          <cell r="R465">
            <v>110</v>
          </cell>
          <cell r="S465">
            <v>0.05</v>
          </cell>
          <cell r="T465" t="str">
            <v>40*40*118</v>
          </cell>
          <cell r="U465">
            <v>4260346879272</v>
          </cell>
          <cell r="V465">
            <v>25</v>
          </cell>
          <cell r="W465">
            <v>4260346879357</v>
          </cell>
          <cell r="X465">
            <v>50</v>
          </cell>
        </row>
        <row r="466">
          <cell r="D466" t="str">
            <v> LED-CL-06144(D)</v>
          </cell>
          <cell r="E466">
            <v>6</v>
          </cell>
          <cell r="F466">
            <v>60</v>
          </cell>
          <cell r="G466">
            <v>4200</v>
          </cell>
          <cell r="H466" t="str">
            <v>E14</v>
          </cell>
          <cell r="I466">
            <v>580</v>
          </cell>
          <cell r="J466" t="str">
            <v>SMD</v>
          </cell>
          <cell r="K466">
            <v>46</v>
          </cell>
          <cell r="L466" t="str">
            <v>40/60</v>
          </cell>
          <cell r="M466" t="str">
            <v>AC 175-250V</v>
          </cell>
          <cell r="N466">
            <v>50000</v>
          </cell>
          <cell r="O466" t="str">
            <v>A+</v>
          </cell>
          <cell r="P466">
            <v>10</v>
          </cell>
          <cell r="Q466">
            <v>37</v>
          </cell>
          <cell r="R466">
            <v>110</v>
          </cell>
          <cell r="S466">
            <v>0.05</v>
          </cell>
          <cell r="T466" t="str">
            <v>40*40*118</v>
          </cell>
          <cell r="U466">
            <v>4260346879289</v>
          </cell>
          <cell r="V466">
            <v>25</v>
          </cell>
          <cell r="W466">
            <v>4260346879364</v>
          </cell>
          <cell r="X466">
            <v>50</v>
          </cell>
        </row>
        <row r="467">
          <cell r="D467" t="str">
            <v>LED-SMD-03533(D)</v>
          </cell>
          <cell r="E467">
            <v>3</v>
          </cell>
          <cell r="F467">
            <v>30</v>
          </cell>
          <cell r="G467">
            <v>3000</v>
          </cell>
          <cell r="H467" t="str">
            <v>GU5.3</v>
          </cell>
          <cell r="I467">
            <v>260</v>
          </cell>
          <cell r="J467" t="str">
            <v>SMD</v>
          </cell>
          <cell r="L467" t="str">
            <v>40/60</v>
          </cell>
          <cell r="M467" t="str">
            <v>AC 175-250V</v>
          </cell>
          <cell r="N467">
            <v>50000</v>
          </cell>
          <cell r="O467" t="str">
            <v>А</v>
          </cell>
          <cell r="P467">
            <v>10</v>
          </cell>
          <cell r="Q467">
            <v>50</v>
          </cell>
          <cell r="R467">
            <v>54</v>
          </cell>
          <cell r="U467">
            <v>4260410482605</v>
          </cell>
          <cell r="V467">
            <v>25</v>
          </cell>
          <cell r="W467">
            <v>4260410482803</v>
          </cell>
          <cell r="X467">
            <v>50</v>
          </cell>
        </row>
        <row r="468">
          <cell r="D468" t="str">
            <v>LED-SMD-03534(D)</v>
          </cell>
          <cell r="E468">
            <v>3</v>
          </cell>
          <cell r="F468">
            <v>30</v>
          </cell>
          <cell r="G468">
            <v>4000</v>
          </cell>
          <cell r="H468" t="str">
            <v>GU5.3</v>
          </cell>
          <cell r="I468">
            <v>285</v>
          </cell>
          <cell r="J468" t="str">
            <v>SMD</v>
          </cell>
          <cell r="L468" t="str">
            <v>40/60</v>
          </cell>
          <cell r="M468" t="str">
            <v>AC 175-250V</v>
          </cell>
          <cell r="N468">
            <v>50000</v>
          </cell>
          <cell r="O468" t="str">
            <v>А</v>
          </cell>
          <cell r="P468">
            <v>10</v>
          </cell>
          <cell r="Q468">
            <v>50</v>
          </cell>
          <cell r="R468">
            <v>54</v>
          </cell>
          <cell r="U468">
            <v>4260410482612</v>
          </cell>
          <cell r="V468">
            <v>25</v>
          </cell>
          <cell r="W468">
            <v>4260410482810</v>
          </cell>
          <cell r="X468">
            <v>50</v>
          </cell>
        </row>
        <row r="469">
          <cell r="D469" t="str">
            <v>LED-SMD-05533(D)</v>
          </cell>
          <cell r="E469">
            <v>5</v>
          </cell>
          <cell r="F469">
            <v>50</v>
          </cell>
          <cell r="G469">
            <v>3000</v>
          </cell>
          <cell r="H469" t="str">
            <v>GU5.3</v>
          </cell>
          <cell r="I469">
            <v>420</v>
          </cell>
          <cell r="J469" t="str">
            <v>SMD</v>
          </cell>
          <cell r="L469" t="str">
            <v>40/60</v>
          </cell>
          <cell r="M469" t="str">
            <v>AC 175-250V</v>
          </cell>
          <cell r="N469">
            <v>50000</v>
          </cell>
          <cell r="O469" t="str">
            <v>А</v>
          </cell>
          <cell r="P469">
            <v>10</v>
          </cell>
          <cell r="Q469">
            <v>50</v>
          </cell>
          <cell r="R469">
            <v>54</v>
          </cell>
          <cell r="U469">
            <v>4260410482629</v>
          </cell>
          <cell r="V469">
            <v>25</v>
          </cell>
          <cell r="W469">
            <v>4260410482827</v>
          </cell>
          <cell r="X469">
            <v>50</v>
          </cell>
        </row>
        <row r="470">
          <cell r="D470" t="str">
            <v>LED-SMD-05534(D)</v>
          </cell>
          <cell r="E470">
            <v>5</v>
          </cell>
          <cell r="F470">
            <v>50</v>
          </cell>
          <cell r="G470">
            <v>4000</v>
          </cell>
          <cell r="H470" t="str">
            <v>GU5.3</v>
          </cell>
          <cell r="I470">
            <v>440</v>
          </cell>
          <cell r="J470" t="str">
            <v>SMD</v>
          </cell>
          <cell r="L470" t="str">
            <v>40/60</v>
          </cell>
          <cell r="M470" t="str">
            <v>AC 175-250V</v>
          </cell>
          <cell r="N470">
            <v>50000</v>
          </cell>
          <cell r="O470" t="str">
            <v>А</v>
          </cell>
          <cell r="P470">
            <v>10</v>
          </cell>
          <cell r="Q470">
            <v>50</v>
          </cell>
          <cell r="R470">
            <v>54</v>
          </cell>
          <cell r="U470">
            <v>4260410482636</v>
          </cell>
          <cell r="V470">
            <v>25</v>
          </cell>
          <cell r="W470">
            <v>4260410482834</v>
          </cell>
          <cell r="X470">
            <v>50</v>
          </cell>
        </row>
        <row r="471">
          <cell r="D471" t="str">
            <v>LED-SMD-07533(D)</v>
          </cell>
          <cell r="E471">
            <v>7</v>
          </cell>
          <cell r="F471">
            <v>70</v>
          </cell>
          <cell r="G471">
            <v>3000</v>
          </cell>
          <cell r="H471" t="str">
            <v>GU5.3</v>
          </cell>
          <cell r="I471">
            <v>570</v>
          </cell>
          <cell r="J471" t="str">
            <v>SMD</v>
          </cell>
          <cell r="L471" t="str">
            <v>40/60</v>
          </cell>
          <cell r="M471" t="str">
            <v>AC 175-250V</v>
          </cell>
          <cell r="N471">
            <v>50000</v>
          </cell>
          <cell r="O471" t="str">
            <v>А</v>
          </cell>
          <cell r="P471">
            <v>10</v>
          </cell>
          <cell r="Q471">
            <v>50</v>
          </cell>
          <cell r="R471">
            <v>54</v>
          </cell>
          <cell r="U471">
            <v>4260410485569</v>
          </cell>
          <cell r="V471">
            <v>25</v>
          </cell>
          <cell r="W471">
            <v>4260410485583</v>
          </cell>
          <cell r="X471">
            <v>50</v>
          </cell>
        </row>
        <row r="472">
          <cell r="D472" t="str">
            <v>LED-SMD-07534(D)</v>
          </cell>
          <cell r="E472">
            <v>7</v>
          </cell>
          <cell r="F472">
            <v>70</v>
          </cell>
          <cell r="G472">
            <v>4000</v>
          </cell>
          <cell r="H472" t="str">
            <v>GU5.3</v>
          </cell>
          <cell r="I472">
            <v>570</v>
          </cell>
          <cell r="J472" t="str">
            <v>SMD</v>
          </cell>
          <cell r="L472" t="str">
            <v>40/60</v>
          </cell>
          <cell r="M472" t="str">
            <v>AC 175-250V</v>
          </cell>
          <cell r="N472">
            <v>50000</v>
          </cell>
          <cell r="O472" t="str">
            <v>А</v>
          </cell>
          <cell r="P472">
            <v>10</v>
          </cell>
          <cell r="Q472">
            <v>50</v>
          </cell>
          <cell r="R472">
            <v>54</v>
          </cell>
          <cell r="U472">
            <v>4260410485576</v>
          </cell>
          <cell r="V472">
            <v>25</v>
          </cell>
          <cell r="W472">
            <v>4260410485590</v>
          </cell>
          <cell r="X472">
            <v>50</v>
          </cell>
        </row>
        <row r="473">
          <cell r="D473" t="str">
            <v>LED-A50-07273(D)</v>
          </cell>
          <cell r="E473">
            <v>7</v>
          </cell>
          <cell r="F473">
            <v>70</v>
          </cell>
          <cell r="G473">
            <v>3000</v>
          </cell>
          <cell r="H473" t="str">
            <v>E27</v>
          </cell>
          <cell r="I473">
            <v>530</v>
          </cell>
          <cell r="J473" t="str">
            <v>SMD</v>
          </cell>
          <cell r="L473" t="str">
            <v>40/60</v>
          </cell>
          <cell r="M473" t="str">
            <v>AC 175-250V</v>
          </cell>
          <cell r="N473">
            <v>50000</v>
          </cell>
          <cell r="O473" t="str">
            <v>А</v>
          </cell>
          <cell r="P473">
            <v>10</v>
          </cell>
          <cell r="Q473">
            <v>60</v>
          </cell>
          <cell r="R473">
            <v>112</v>
          </cell>
          <cell r="U473">
            <v>4260410482643</v>
          </cell>
          <cell r="V473">
            <v>25</v>
          </cell>
          <cell r="W473">
            <v>4260410482841</v>
          </cell>
          <cell r="X473">
            <v>50</v>
          </cell>
        </row>
        <row r="474">
          <cell r="D474" t="str">
            <v>LED-A50-07274(D)</v>
          </cell>
          <cell r="E474">
            <v>7</v>
          </cell>
          <cell r="F474">
            <v>70</v>
          </cell>
          <cell r="G474">
            <v>4000</v>
          </cell>
          <cell r="H474" t="str">
            <v>E27</v>
          </cell>
          <cell r="I474">
            <v>550</v>
          </cell>
          <cell r="J474" t="str">
            <v>SMD</v>
          </cell>
          <cell r="L474" t="str">
            <v>40/60</v>
          </cell>
          <cell r="M474" t="str">
            <v>AC 175-250V</v>
          </cell>
          <cell r="N474">
            <v>50000</v>
          </cell>
          <cell r="O474" t="str">
            <v>А</v>
          </cell>
          <cell r="P474">
            <v>10</v>
          </cell>
          <cell r="Q474">
            <v>60</v>
          </cell>
          <cell r="R474">
            <v>112</v>
          </cell>
          <cell r="U474">
            <v>4260410482650</v>
          </cell>
          <cell r="V474">
            <v>25</v>
          </cell>
          <cell r="W474">
            <v>4260410482858</v>
          </cell>
          <cell r="X474">
            <v>50</v>
          </cell>
        </row>
        <row r="475">
          <cell r="D475" t="str">
            <v>LED-A60-10273(D)</v>
          </cell>
          <cell r="E475">
            <v>10</v>
          </cell>
          <cell r="F475">
            <v>100</v>
          </cell>
          <cell r="G475">
            <v>3000</v>
          </cell>
          <cell r="H475" t="str">
            <v>E27</v>
          </cell>
          <cell r="I475">
            <v>880</v>
          </cell>
          <cell r="J475" t="str">
            <v>SMD</v>
          </cell>
          <cell r="L475" t="str">
            <v>40/60</v>
          </cell>
          <cell r="M475" t="str">
            <v>AC 175-250V</v>
          </cell>
          <cell r="N475">
            <v>50000</v>
          </cell>
          <cell r="O475" t="str">
            <v>А</v>
          </cell>
          <cell r="P475">
            <v>10</v>
          </cell>
          <cell r="Q475">
            <v>60</v>
          </cell>
          <cell r="R475">
            <v>120</v>
          </cell>
          <cell r="U475">
            <v>4260410482667</v>
          </cell>
          <cell r="V475">
            <v>25</v>
          </cell>
          <cell r="W475">
            <v>4260410482865</v>
          </cell>
          <cell r="X475">
            <v>50</v>
          </cell>
        </row>
        <row r="476">
          <cell r="D476" t="str">
            <v>LED-A60-10274(D)</v>
          </cell>
          <cell r="E476">
            <v>10</v>
          </cell>
          <cell r="F476">
            <v>100</v>
          </cell>
          <cell r="G476">
            <v>4000</v>
          </cell>
          <cell r="H476" t="str">
            <v>E27</v>
          </cell>
          <cell r="I476">
            <v>910</v>
          </cell>
          <cell r="J476" t="str">
            <v>SMD</v>
          </cell>
          <cell r="L476" t="str">
            <v>40/60</v>
          </cell>
          <cell r="M476" t="str">
            <v>AC 175-250V</v>
          </cell>
          <cell r="N476">
            <v>50000</v>
          </cell>
          <cell r="O476" t="str">
            <v>А</v>
          </cell>
          <cell r="P476">
            <v>10</v>
          </cell>
          <cell r="Q476">
            <v>60</v>
          </cell>
          <cell r="R476">
            <v>120</v>
          </cell>
          <cell r="U476">
            <v>4260410482674</v>
          </cell>
          <cell r="V476">
            <v>25</v>
          </cell>
          <cell r="W476">
            <v>4260410482872</v>
          </cell>
          <cell r="X476">
            <v>50</v>
          </cell>
        </row>
        <row r="477">
          <cell r="D477" t="str">
            <v>LED-A60-12273(D)</v>
          </cell>
          <cell r="E477">
            <v>12</v>
          </cell>
          <cell r="F477">
            <v>120</v>
          </cell>
          <cell r="G477">
            <v>3000</v>
          </cell>
          <cell r="H477" t="str">
            <v>E27</v>
          </cell>
          <cell r="I477">
            <v>1100</v>
          </cell>
          <cell r="J477" t="str">
            <v>SMD</v>
          </cell>
          <cell r="L477" t="str">
            <v>40/60</v>
          </cell>
          <cell r="M477" t="str">
            <v>AC 175-250V</v>
          </cell>
          <cell r="N477">
            <v>50000</v>
          </cell>
          <cell r="O477" t="str">
            <v>А</v>
          </cell>
          <cell r="P477">
            <v>10</v>
          </cell>
          <cell r="Q477">
            <v>60</v>
          </cell>
          <cell r="R477">
            <v>120</v>
          </cell>
          <cell r="U477">
            <v>4260410482681</v>
          </cell>
          <cell r="V477">
            <v>25</v>
          </cell>
          <cell r="W477">
            <v>4260410482889</v>
          </cell>
          <cell r="X477">
            <v>50</v>
          </cell>
        </row>
        <row r="478">
          <cell r="D478" t="str">
            <v>LED-A60-12274(D)</v>
          </cell>
          <cell r="E478">
            <v>12</v>
          </cell>
          <cell r="F478">
            <v>120</v>
          </cell>
          <cell r="G478">
            <v>4000</v>
          </cell>
          <cell r="H478" t="str">
            <v>E27</v>
          </cell>
          <cell r="I478">
            <v>1160</v>
          </cell>
          <cell r="J478" t="str">
            <v>SMD</v>
          </cell>
          <cell r="L478" t="str">
            <v>40/60</v>
          </cell>
          <cell r="M478" t="str">
            <v>AC 175-250V</v>
          </cell>
          <cell r="N478">
            <v>50000</v>
          </cell>
          <cell r="O478" t="str">
            <v>А</v>
          </cell>
          <cell r="P478">
            <v>10</v>
          </cell>
          <cell r="Q478">
            <v>60</v>
          </cell>
          <cell r="R478">
            <v>120</v>
          </cell>
          <cell r="U478">
            <v>4260410482698</v>
          </cell>
          <cell r="V478">
            <v>25</v>
          </cell>
          <cell r="W478">
            <v>4260410482896</v>
          </cell>
          <cell r="X478">
            <v>50</v>
          </cell>
        </row>
        <row r="479">
          <cell r="D479" t="str">
            <v>LED-G45-05143(D)</v>
          </cell>
          <cell r="E479">
            <v>5</v>
          </cell>
          <cell r="F479">
            <v>50</v>
          </cell>
          <cell r="G479">
            <v>3000</v>
          </cell>
          <cell r="H479" t="str">
            <v>E14</v>
          </cell>
          <cell r="I479">
            <v>500</v>
          </cell>
          <cell r="J479" t="str">
            <v>SMD</v>
          </cell>
          <cell r="L479" t="str">
            <v>40/60</v>
          </cell>
          <cell r="M479" t="str">
            <v>AC 175-250V</v>
          </cell>
          <cell r="N479">
            <v>50000</v>
          </cell>
          <cell r="O479" t="str">
            <v>А</v>
          </cell>
          <cell r="P479">
            <v>10</v>
          </cell>
          <cell r="Q479">
            <v>45</v>
          </cell>
          <cell r="R479">
            <v>78</v>
          </cell>
          <cell r="U479">
            <v>4260410482704</v>
          </cell>
          <cell r="V479">
            <v>25</v>
          </cell>
          <cell r="W479">
            <v>4260410482902</v>
          </cell>
          <cell r="X479">
            <v>50</v>
          </cell>
        </row>
        <row r="480">
          <cell r="D480" t="str">
            <v>LED-G45-05144(D)</v>
          </cell>
          <cell r="E480">
            <v>5</v>
          </cell>
          <cell r="F480">
            <v>50</v>
          </cell>
          <cell r="G480">
            <v>4000</v>
          </cell>
          <cell r="H480" t="str">
            <v>E14</v>
          </cell>
          <cell r="I480">
            <v>520</v>
          </cell>
          <cell r="J480" t="str">
            <v>SMD</v>
          </cell>
          <cell r="L480" t="str">
            <v>40/60</v>
          </cell>
          <cell r="M480" t="str">
            <v>AC 175-250V</v>
          </cell>
          <cell r="N480">
            <v>50000</v>
          </cell>
          <cell r="O480" t="str">
            <v>А</v>
          </cell>
          <cell r="P480">
            <v>10</v>
          </cell>
          <cell r="Q480">
            <v>45</v>
          </cell>
          <cell r="R480">
            <v>78</v>
          </cell>
          <cell r="U480">
            <v>4260410482711</v>
          </cell>
          <cell r="V480">
            <v>25</v>
          </cell>
          <cell r="W480">
            <v>4260410482919</v>
          </cell>
          <cell r="X480">
            <v>50</v>
          </cell>
        </row>
        <row r="481">
          <cell r="D481" t="str">
            <v>LED-G45-05273(D)</v>
          </cell>
          <cell r="E481">
            <v>5</v>
          </cell>
          <cell r="F481">
            <v>50</v>
          </cell>
          <cell r="G481">
            <v>3000</v>
          </cell>
          <cell r="H481" t="str">
            <v>E27</v>
          </cell>
          <cell r="I481">
            <v>500</v>
          </cell>
          <cell r="J481" t="str">
            <v>SMD</v>
          </cell>
          <cell r="L481" t="str">
            <v>40/60</v>
          </cell>
          <cell r="M481" t="str">
            <v>AC 175-250V</v>
          </cell>
          <cell r="N481">
            <v>50000</v>
          </cell>
          <cell r="O481" t="str">
            <v>А</v>
          </cell>
          <cell r="P481">
            <v>10</v>
          </cell>
          <cell r="Q481">
            <v>45</v>
          </cell>
          <cell r="R481">
            <v>74</v>
          </cell>
          <cell r="U481">
            <v>4260410482728</v>
          </cell>
          <cell r="V481">
            <v>25</v>
          </cell>
          <cell r="W481">
            <v>4260410482926</v>
          </cell>
          <cell r="X481">
            <v>50</v>
          </cell>
        </row>
        <row r="482">
          <cell r="D482" t="str">
            <v>LED-G45-05274(D)</v>
          </cell>
          <cell r="E482">
            <v>5</v>
          </cell>
          <cell r="F482">
            <v>50</v>
          </cell>
          <cell r="G482">
            <v>4000</v>
          </cell>
          <cell r="H482" t="str">
            <v>E27</v>
          </cell>
          <cell r="I482">
            <v>520</v>
          </cell>
          <cell r="J482" t="str">
            <v>SMD</v>
          </cell>
          <cell r="L482" t="str">
            <v>40/60</v>
          </cell>
          <cell r="M482" t="str">
            <v>AC 175-250V</v>
          </cell>
          <cell r="N482">
            <v>50000</v>
          </cell>
          <cell r="O482" t="str">
            <v>А</v>
          </cell>
          <cell r="P482">
            <v>10</v>
          </cell>
          <cell r="Q482">
            <v>45</v>
          </cell>
          <cell r="R482">
            <v>74</v>
          </cell>
          <cell r="U482">
            <v>4260410482735</v>
          </cell>
          <cell r="V482">
            <v>25</v>
          </cell>
          <cell r="W482">
            <v>4260410482933</v>
          </cell>
          <cell r="X482">
            <v>50</v>
          </cell>
        </row>
        <row r="483">
          <cell r="D483" t="str">
            <v>LED-G45-05143(D)clear</v>
          </cell>
          <cell r="E483">
            <v>5</v>
          </cell>
          <cell r="F483">
            <v>50</v>
          </cell>
          <cell r="G483">
            <v>3000</v>
          </cell>
          <cell r="H483" t="str">
            <v>E14</v>
          </cell>
          <cell r="I483">
            <v>440</v>
          </cell>
          <cell r="J483" t="str">
            <v>SMD</v>
          </cell>
          <cell r="L483" t="str">
            <v>40/60</v>
          </cell>
          <cell r="M483" t="str">
            <v>AC 175-250V</v>
          </cell>
          <cell r="N483">
            <v>50000</v>
          </cell>
          <cell r="O483" t="str">
            <v>А</v>
          </cell>
          <cell r="P483">
            <v>10</v>
          </cell>
          <cell r="Q483">
            <v>45</v>
          </cell>
          <cell r="R483">
            <v>74</v>
          </cell>
          <cell r="U483">
            <v>4260410482742</v>
          </cell>
          <cell r="V483">
            <v>25</v>
          </cell>
          <cell r="W483">
            <v>4260410482940</v>
          </cell>
          <cell r="X483">
            <v>50</v>
          </cell>
        </row>
        <row r="484">
          <cell r="D484" t="str">
            <v>LED-G45-05144(D)clear</v>
          </cell>
          <cell r="E484">
            <v>5</v>
          </cell>
          <cell r="F484">
            <v>50</v>
          </cell>
          <cell r="G484">
            <v>4000</v>
          </cell>
          <cell r="H484" t="str">
            <v>E14</v>
          </cell>
          <cell r="I484">
            <v>475</v>
          </cell>
          <cell r="J484" t="str">
            <v>SMD</v>
          </cell>
          <cell r="L484" t="str">
            <v>40/60</v>
          </cell>
          <cell r="M484" t="str">
            <v>AC 175-250V</v>
          </cell>
          <cell r="N484">
            <v>50000</v>
          </cell>
          <cell r="O484" t="str">
            <v>А</v>
          </cell>
          <cell r="P484">
            <v>10</v>
          </cell>
          <cell r="Q484">
            <v>45</v>
          </cell>
          <cell r="R484">
            <v>74</v>
          </cell>
          <cell r="U484">
            <v>4260410482759</v>
          </cell>
          <cell r="V484">
            <v>25</v>
          </cell>
          <cell r="W484">
            <v>4260410482957</v>
          </cell>
          <cell r="X484">
            <v>50</v>
          </cell>
        </row>
        <row r="485">
          <cell r="D485" t="str">
            <v>LED-G45-05273(D)clear</v>
          </cell>
          <cell r="E485">
            <v>5</v>
          </cell>
          <cell r="F485">
            <v>50</v>
          </cell>
          <cell r="G485">
            <v>3000</v>
          </cell>
          <cell r="H485" t="str">
            <v>E27</v>
          </cell>
          <cell r="I485">
            <v>440</v>
          </cell>
          <cell r="J485" t="str">
            <v>SMD</v>
          </cell>
          <cell r="L485" t="str">
            <v>40/60</v>
          </cell>
          <cell r="M485" t="str">
            <v>AC 175-250V</v>
          </cell>
          <cell r="N485">
            <v>50000</v>
          </cell>
          <cell r="O485" t="str">
            <v>А</v>
          </cell>
          <cell r="P485">
            <v>10</v>
          </cell>
          <cell r="Q485">
            <v>45</v>
          </cell>
          <cell r="R485">
            <v>74</v>
          </cell>
          <cell r="U485">
            <v>4260410485200</v>
          </cell>
          <cell r="V485">
            <v>25</v>
          </cell>
          <cell r="W485">
            <v>4260410485224</v>
          </cell>
          <cell r="X485">
            <v>50</v>
          </cell>
        </row>
        <row r="486">
          <cell r="D486" t="str">
            <v>LED-G45-05274(D)clear</v>
          </cell>
          <cell r="E486">
            <v>5</v>
          </cell>
          <cell r="F486">
            <v>50</v>
          </cell>
          <cell r="G486">
            <v>4000</v>
          </cell>
          <cell r="H486" t="str">
            <v>E27</v>
          </cell>
          <cell r="I486">
            <v>475</v>
          </cell>
          <cell r="J486" t="str">
            <v>SMD</v>
          </cell>
          <cell r="L486" t="str">
            <v>40/60</v>
          </cell>
          <cell r="M486" t="str">
            <v>AC 175-250V</v>
          </cell>
          <cell r="N486">
            <v>50000</v>
          </cell>
          <cell r="O486" t="str">
            <v>А</v>
          </cell>
          <cell r="P486">
            <v>10</v>
          </cell>
          <cell r="Q486">
            <v>45</v>
          </cell>
          <cell r="R486">
            <v>74</v>
          </cell>
          <cell r="U486">
            <v>4260410485217</v>
          </cell>
          <cell r="V486">
            <v>25</v>
          </cell>
          <cell r="W486">
            <v>4260410485231</v>
          </cell>
          <cell r="X486">
            <v>50</v>
          </cell>
        </row>
        <row r="487">
          <cell r="D487" t="str">
            <v>LED-CL-06143(D)clear</v>
          </cell>
          <cell r="E487">
            <v>6</v>
          </cell>
          <cell r="F487">
            <v>60</v>
          </cell>
          <cell r="G487">
            <v>3000</v>
          </cell>
          <cell r="H487" t="str">
            <v>E14</v>
          </cell>
          <cell r="I487">
            <v>440</v>
          </cell>
          <cell r="J487" t="str">
            <v>SMD</v>
          </cell>
          <cell r="L487" t="str">
            <v>40/60</v>
          </cell>
          <cell r="M487" t="str">
            <v>AC 175-250V</v>
          </cell>
          <cell r="N487">
            <v>50000</v>
          </cell>
          <cell r="O487" t="str">
            <v>А</v>
          </cell>
          <cell r="P487">
            <v>10</v>
          </cell>
          <cell r="Q487">
            <v>37</v>
          </cell>
          <cell r="R487">
            <v>102</v>
          </cell>
          <cell r="U487">
            <v>4260410482766</v>
          </cell>
          <cell r="V487">
            <v>25</v>
          </cell>
          <cell r="W487">
            <v>4260410482964</v>
          </cell>
          <cell r="X487">
            <v>50</v>
          </cell>
        </row>
        <row r="488">
          <cell r="D488" t="str">
            <v>LED-CL-06144(D)clear</v>
          </cell>
          <cell r="E488">
            <v>6</v>
          </cell>
          <cell r="F488">
            <v>60</v>
          </cell>
          <cell r="G488">
            <v>4000</v>
          </cell>
          <cell r="H488" t="str">
            <v>E14</v>
          </cell>
          <cell r="I488">
            <v>475</v>
          </cell>
          <cell r="J488" t="str">
            <v>SMD</v>
          </cell>
          <cell r="L488" t="str">
            <v>40/60</v>
          </cell>
          <cell r="M488" t="str">
            <v>AC 175-250V</v>
          </cell>
          <cell r="N488">
            <v>50000</v>
          </cell>
          <cell r="O488" t="str">
            <v>А</v>
          </cell>
          <cell r="P488">
            <v>10</v>
          </cell>
          <cell r="Q488">
            <v>37</v>
          </cell>
          <cell r="R488">
            <v>102</v>
          </cell>
          <cell r="U488">
            <v>4260410482773</v>
          </cell>
          <cell r="V488">
            <v>25</v>
          </cell>
          <cell r="W488">
            <v>4260410482971</v>
          </cell>
          <cell r="X488">
            <v>50</v>
          </cell>
        </row>
        <row r="489">
          <cell r="D489" t="str">
            <v>LED-CL-06143(D)</v>
          </cell>
          <cell r="E489">
            <v>6</v>
          </cell>
          <cell r="F489">
            <v>60</v>
          </cell>
          <cell r="G489">
            <v>3000</v>
          </cell>
          <cell r="H489" t="str">
            <v>E14</v>
          </cell>
          <cell r="I489">
            <v>500</v>
          </cell>
          <cell r="J489" t="str">
            <v>SMD</v>
          </cell>
          <cell r="L489" t="str">
            <v>40/60</v>
          </cell>
          <cell r="M489" t="str">
            <v>AC 175-250V</v>
          </cell>
          <cell r="N489">
            <v>50000</v>
          </cell>
          <cell r="O489" t="str">
            <v>А</v>
          </cell>
          <cell r="P489">
            <v>10</v>
          </cell>
          <cell r="Q489">
            <v>37</v>
          </cell>
          <cell r="R489">
            <v>102</v>
          </cell>
          <cell r="U489">
            <v>4260410482780</v>
          </cell>
          <cell r="V489">
            <v>25</v>
          </cell>
          <cell r="W489">
            <v>4260410482988</v>
          </cell>
          <cell r="X489">
            <v>50</v>
          </cell>
        </row>
        <row r="490">
          <cell r="D490" t="str">
            <v>LED-CL-06144(D)</v>
          </cell>
          <cell r="E490">
            <v>6</v>
          </cell>
          <cell r="F490">
            <v>60</v>
          </cell>
          <cell r="G490">
            <v>4000</v>
          </cell>
          <cell r="H490" t="str">
            <v>E14</v>
          </cell>
          <cell r="I490">
            <v>520</v>
          </cell>
          <cell r="J490" t="str">
            <v>SMD</v>
          </cell>
          <cell r="L490" t="str">
            <v>40/60</v>
          </cell>
          <cell r="M490" t="str">
            <v>AC 175-250V</v>
          </cell>
          <cell r="N490">
            <v>50000</v>
          </cell>
          <cell r="O490" t="str">
            <v>А</v>
          </cell>
          <cell r="P490">
            <v>10</v>
          </cell>
          <cell r="Q490">
            <v>37</v>
          </cell>
          <cell r="R490">
            <v>102</v>
          </cell>
          <cell r="U490">
            <v>4260410482797</v>
          </cell>
          <cell r="V490">
            <v>25</v>
          </cell>
          <cell r="W490">
            <v>4260410482995</v>
          </cell>
          <cell r="X490">
            <v>50</v>
          </cell>
        </row>
        <row r="491">
          <cell r="D491" t="str">
            <v>LED-CL-06273(D)</v>
          </cell>
          <cell r="E491">
            <v>6</v>
          </cell>
          <cell r="F491">
            <v>60</v>
          </cell>
          <cell r="G491">
            <v>3000</v>
          </cell>
          <cell r="H491" t="str">
            <v>E27</v>
          </cell>
          <cell r="I491">
            <v>500</v>
          </cell>
          <cell r="J491" t="str">
            <v>SMD</v>
          </cell>
          <cell r="L491" t="str">
            <v>40/60</v>
          </cell>
          <cell r="M491" t="str">
            <v>AC 175-250V</v>
          </cell>
          <cell r="N491">
            <v>50000</v>
          </cell>
          <cell r="O491" t="str">
            <v>А</v>
          </cell>
          <cell r="P491">
            <v>10</v>
          </cell>
          <cell r="Q491">
            <v>37</v>
          </cell>
          <cell r="R491">
            <v>102</v>
          </cell>
          <cell r="U491">
            <v>4260410485262</v>
          </cell>
          <cell r="V491">
            <v>25</v>
          </cell>
          <cell r="W491">
            <v>4260410485286</v>
          </cell>
          <cell r="X491">
            <v>50</v>
          </cell>
        </row>
        <row r="492">
          <cell r="D492" t="str">
            <v>LED-CL-06274(D)</v>
          </cell>
          <cell r="E492">
            <v>6</v>
          </cell>
          <cell r="F492">
            <v>60</v>
          </cell>
          <cell r="G492">
            <v>4000</v>
          </cell>
          <cell r="H492" t="str">
            <v>E27</v>
          </cell>
          <cell r="I492">
            <v>520</v>
          </cell>
          <cell r="J492" t="str">
            <v>SMD</v>
          </cell>
          <cell r="L492" t="str">
            <v>40/60</v>
          </cell>
          <cell r="M492" t="str">
            <v>AC 175-250V</v>
          </cell>
          <cell r="N492">
            <v>50000</v>
          </cell>
          <cell r="O492" t="str">
            <v>А</v>
          </cell>
          <cell r="P492">
            <v>10</v>
          </cell>
          <cell r="Q492">
            <v>37</v>
          </cell>
          <cell r="R492">
            <v>102</v>
          </cell>
          <cell r="U492">
            <v>4260410485279</v>
          </cell>
          <cell r="V492">
            <v>25</v>
          </cell>
          <cell r="W492">
            <v>4260410485293</v>
          </cell>
          <cell r="X492">
            <v>50</v>
          </cell>
        </row>
        <row r="493">
          <cell r="D493" t="str">
            <v>LED-R39-05142(D)</v>
          </cell>
          <cell r="E493">
            <v>5</v>
          </cell>
          <cell r="F493">
            <v>50</v>
          </cell>
          <cell r="G493">
            <v>3000</v>
          </cell>
          <cell r="H493" t="str">
            <v>E14</v>
          </cell>
          <cell r="I493">
            <v>425</v>
          </cell>
          <cell r="J493" t="str">
            <v>SMD</v>
          </cell>
          <cell r="L493" t="str">
            <v>40/60</v>
          </cell>
          <cell r="M493" t="str">
            <v>AC 175-250V</v>
          </cell>
          <cell r="N493">
            <v>50000</v>
          </cell>
          <cell r="O493" t="str">
            <v>А</v>
          </cell>
          <cell r="P493">
            <v>10</v>
          </cell>
          <cell r="Q493">
            <v>39</v>
          </cell>
          <cell r="R493">
            <v>67</v>
          </cell>
          <cell r="S493">
            <v>0.025</v>
          </cell>
          <cell r="T493" t="str">
            <v>85*41*41</v>
          </cell>
          <cell r="U493">
            <v>4260410485484</v>
          </cell>
          <cell r="V493" t="str">
            <v>-</v>
          </cell>
          <cell r="W493" t="str">
            <v>-</v>
          </cell>
          <cell r="X493">
            <v>100</v>
          </cell>
        </row>
        <row r="494">
          <cell r="D494" t="str">
            <v>LED-R39-05144(D)</v>
          </cell>
          <cell r="E494">
            <v>5</v>
          </cell>
          <cell r="F494">
            <v>50</v>
          </cell>
          <cell r="G494">
            <v>4000</v>
          </cell>
          <cell r="H494" t="str">
            <v>E14</v>
          </cell>
          <cell r="I494">
            <v>425</v>
          </cell>
          <cell r="J494" t="str">
            <v>SMD</v>
          </cell>
          <cell r="L494" t="str">
            <v>40/60</v>
          </cell>
          <cell r="M494" t="str">
            <v>AC 175-250V</v>
          </cell>
          <cell r="N494">
            <v>50000</v>
          </cell>
          <cell r="O494" t="str">
            <v>А</v>
          </cell>
          <cell r="P494">
            <v>10</v>
          </cell>
          <cell r="Q494">
            <v>39</v>
          </cell>
          <cell r="R494">
            <v>67</v>
          </cell>
          <cell r="S494">
            <v>0.025</v>
          </cell>
          <cell r="T494" t="str">
            <v>85*41*41</v>
          </cell>
          <cell r="U494">
            <v>4260410484180</v>
          </cell>
          <cell r="V494" t="str">
            <v>-</v>
          </cell>
          <cell r="W494" t="str">
            <v>-</v>
          </cell>
          <cell r="X494">
            <v>100</v>
          </cell>
        </row>
        <row r="495">
          <cell r="D495" t="str">
            <v>LED-A65-15272(D)</v>
          </cell>
          <cell r="E495">
            <v>15</v>
          </cell>
          <cell r="F495">
            <v>150</v>
          </cell>
          <cell r="G495">
            <v>3000</v>
          </cell>
          <cell r="H495" t="str">
            <v>E27</v>
          </cell>
          <cell r="I495">
            <v>1300</v>
          </cell>
          <cell r="J495" t="str">
            <v>SMD</v>
          </cell>
          <cell r="L495" t="str">
            <v>40/60</v>
          </cell>
          <cell r="M495" t="str">
            <v>AC 175-250V</v>
          </cell>
          <cell r="N495">
            <v>50000</v>
          </cell>
          <cell r="O495" t="str">
            <v>А</v>
          </cell>
          <cell r="P495">
            <v>10</v>
          </cell>
          <cell r="Q495">
            <v>65</v>
          </cell>
          <cell r="R495">
            <v>126</v>
          </cell>
          <cell r="S495">
            <v>0.18</v>
          </cell>
          <cell r="T495" t="str">
            <v>140*67*67</v>
          </cell>
          <cell r="U495">
            <v>4260410485545</v>
          </cell>
          <cell r="V495" t="str">
            <v>-</v>
          </cell>
          <cell r="W495" t="str">
            <v>-</v>
          </cell>
          <cell r="X495">
            <v>50</v>
          </cell>
        </row>
        <row r="496">
          <cell r="D496" t="str">
            <v>LED-A65-15274(D)</v>
          </cell>
          <cell r="E496">
            <v>15</v>
          </cell>
          <cell r="F496">
            <v>150</v>
          </cell>
          <cell r="G496">
            <v>4000</v>
          </cell>
          <cell r="H496" t="str">
            <v>E27</v>
          </cell>
          <cell r="I496">
            <v>1300</v>
          </cell>
          <cell r="J496" t="str">
            <v>SMD</v>
          </cell>
          <cell r="L496" t="str">
            <v>40/60</v>
          </cell>
          <cell r="M496" t="str">
            <v>AC 175-250V</v>
          </cell>
          <cell r="N496">
            <v>50000</v>
          </cell>
          <cell r="O496" t="str">
            <v>А</v>
          </cell>
          <cell r="P496">
            <v>10</v>
          </cell>
          <cell r="Q496">
            <v>65</v>
          </cell>
          <cell r="R496">
            <v>126</v>
          </cell>
          <cell r="S496">
            <v>0.18</v>
          </cell>
          <cell r="T496" t="str">
            <v>140*67*67</v>
          </cell>
          <cell r="U496">
            <v>4260410484197</v>
          </cell>
          <cell r="V496" t="str">
            <v>-</v>
          </cell>
          <cell r="W496" t="str">
            <v>-</v>
          </cell>
          <cell r="X496">
            <v>50</v>
          </cell>
        </row>
        <row r="497">
          <cell r="D497" t="str">
            <v>LED-R63-09272(D)</v>
          </cell>
          <cell r="E497">
            <v>9</v>
          </cell>
          <cell r="F497">
            <v>90</v>
          </cell>
          <cell r="G497">
            <v>3000</v>
          </cell>
          <cell r="H497" t="str">
            <v>E27</v>
          </cell>
          <cell r="I497">
            <v>765</v>
          </cell>
          <cell r="J497" t="str">
            <v>SMD</v>
          </cell>
          <cell r="K497">
            <v>70</v>
          </cell>
          <cell r="L497" t="str">
            <v>40/60</v>
          </cell>
          <cell r="M497" t="str">
            <v>AC 175-250V</v>
          </cell>
          <cell r="N497">
            <v>50000</v>
          </cell>
          <cell r="O497" t="str">
            <v>А</v>
          </cell>
          <cell r="P497">
            <v>10</v>
          </cell>
          <cell r="Q497">
            <v>63</v>
          </cell>
          <cell r="R497">
            <v>100</v>
          </cell>
          <cell r="S497">
            <v>0.065</v>
          </cell>
          <cell r="T497" t="str">
            <v>120*65*65</v>
          </cell>
          <cell r="U497">
            <v>4260410485842</v>
          </cell>
          <cell r="V497" t="str">
            <v>-</v>
          </cell>
          <cell r="W497" t="str">
            <v>-</v>
          </cell>
          <cell r="X497">
            <v>50</v>
          </cell>
        </row>
        <row r="498">
          <cell r="D498" t="str">
            <v>LED-R63-09274(D)</v>
          </cell>
          <cell r="E498">
            <v>9</v>
          </cell>
          <cell r="F498">
            <v>90</v>
          </cell>
          <cell r="G498">
            <v>4000</v>
          </cell>
          <cell r="H498" t="str">
            <v>E27</v>
          </cell>
          <cell r="I498">
            <v>765</v>
          </cell>
          <cell r="J498" t="str">
            <v>SMD</v>
          </cell>
          <cell r="K498">
            <v>70</v>
          </cell>
          <cell r="L498" t="str">
            <v>40/60</v>
          </cell>
          <cell r="M498" t="str">
            <v>AC 175-250V</v>
          </cell>
          <cell r="N498">
            <v>50000</v>
          </cell>
          <cell r="O498" t="str">
            <v>А</v>
          </cell>
          <cell r="P498">
            <v>10</v>
          </cell>
          <cell r="Q498">
            <v>63</v>
          </cell>
          <cell r="R498">
            <v>100</v>
          </cell>
          <cell r="S498">
            <v>0.065</v>
          </cell>
          <cell r="T498" t="str">
            <v>120*65*65</v>
          </cell>
          <cell r="U498">
            <v>4260410484357</v>
          </cell>
          <cell r="V498" t="str">
            <v>-</v>
          </cell>
          <cell r="W498" t="str">
            <v>-</v>
          </cell>
          <cell r="X498">
            <v>50</v>
          </cell>
        </row>
        <row r="499">
          <cell r="D499" t="str">
            <v>LED-R50-06142(D)</v>
          </cell>
          <cell r="E499">
            <v>6</v>
          </cell>
          <cell r="F499">
            <v>60</v>
          </cell>
          <cell r="G499">
            <v>3000</v>
          </cell>
          <cell r="H499" t="str">
            <v>E14</v>
          </cell>
          <cell r="I499">
            <v>510</v>
          </cell>
          <cell r="J499" t="str">
            <v>SMD</v>
          </cell>
          <cell r="K499">
            <v>44</v>
          </cell>
          <cell r="L499" t="str">
            <v>40/60</v>
          </cell>
          <cell r="M499" t="str">
            <v>AC 175-250V</v>
          </cell>
          <cell r="N499">
            <v>50000</v>
          </cell>
          <cell r="O499" t="str">
            <v>А</v>
          </cell>
          <cell r="P499">
            <v>10</v>
          </cell>
          <cell r="Q499">
            <v>50</v>
          </cell>
          <cell r="R499">
            <v>88</v>
          </cell>
          <cell r="S499">
            <v>0.045</v>
          </cell>
          <cell r="T499" t="str">
            <v>100*53*53</v>
          </cell>
          <cell r="U499">
            <v>4260410485521</v>
          </cell>
          <cell r="V499" t="str">
            <v>-</v>
          </cell>
          <cell r="W499" t="str">
            <v>-</v>
          </cell>
          <cell r="X499">
            <v>100</v>
          </cell>
        </row>
        <row r="500">
          <cell r="D500" t="str">
            <v>LED-R50-06144(D)</v>
          </cell>
          <cell r="E500">
            <v>6</v>
          </cell>
          <cell r="F500">
            <v>60</v>
          </cell>
          <cell r="G500">
            <v>4000</v>
          </cell>
          <cell r="H500" t="str">
            <v>E14</v>
          </cell>
          <cell r="I500">
            <v>510</v>
          </cell>
          <cell r="J500" t="str">
            <v>SMD</v>
          </cell>
          <cell r="K500">
            <v>44</v>
          </cell>
          <cell r="L500" t="str">
            <v>40/60</v>
          </cell>
          <cell r="M500" t="str">
            <v>AC 175-250V</v>
          </cell>
          <cell r="N500">
            <v>50000</v>
          </cell>
          <cell r="O500" t="str">
            <v>А</v>
          </cell>
          <cell r="P500">
            <v>10</v>
          </cell>
          <cell r="Q500">
            <v>50</v>
          </cell>
          <cell r="R500">
            <v>88</v>
          </cell>
          <cell r="S500">
            <v>0.045</v>
          </cell>
          <cell r="T500" t="str">
            <v>100*53*53</v>
          </cell>
          <cell r="U500">
            <v>4260410484364</v>
          </cell>
          <cell r="V500" t="str">
            <v>-</v>
          </cell>
          <cell r="W500" t="str">
            <v>-</v>
          </cell>
          <cell r="X500">
            <v>100</v>
          </cell>
        </row>
        <row r="501">
          <cell r="D501" t="str">
            <v>LED-A60-07273(A)</v>
          </cell>
          <cell r="E501">
            <v>7</v>
          </cell>
          <cell r="F501">
            <v>70</v>
          </cell>
          <cell r="G501">
            <v>3000</v>
          </cell>
          <cell r="H501" t="str">
            <v>E27</v>
          </cell>
          <cell r="I501">
            <v>530</v>
          </cell>
          <cell r="J501" t="str">
            <v>SMD</v>
          </cell>
          <cell r="L501" t="str">
            <v>40/60</v>
          </cell>
          <cell r="M501" t="str">
            <v>AC 175-250V</v>
          </cell>
          <cell r="N501">
            <v>50000</v>
          </cell>
          <cell r="O501" t="str">
            <v>А</v>
          </cell>
          <cell r="P501">
            <v>10</v>
          </cell>
          <cell r="Q501">
            <v>60</v>
          </cell>
          <cell r="R501">
            <v>112</v>
          </cell>
          <cell r="U501">
            <v>4260410484418</v>
          </cell>
          <cell r="V501" t="str">
            <v>-</v>
          </cell>
          <cell r="W501" t="str">
            <v>-</v>
          </cell>
          <cell r="X501">
            <v>100</v>
          </cell>
        </row>
        <row r="502">
          <cell r="D502" t="str">
            <v>LED-G95-15272(D)</v>
          </cell>
          <cell r="E502">
            <v>15</v>
          </cell>
          <cell r="F502">
            <v>150</v>
          </cell>
          <cell r="G502">
            <v>3000</v>
          </cell>
          <cell r="H502" t="str">
            <v>E27</v>
          </cell>
          <cell r="I502">
            <v>1300</v>
          </cell>
          <cell r="J502" t="str">
            <v>SMD</v>
          </cell>
          <cell r="K502">
            <v>90</v>
          </cell>
          <cell r="L502" t="str">
            <v>40/60</v>
          </cell>
          <cell r="M502" t="str">
            <v>AC 175-250V</v>
          </cell>
          <cell r="N502">
            <v>50000</v>
          </cell>
          <cell r="O502" t="str">
            <v>А</v>
          </cell>
          <cell r="P502">
            <v>10</v>
          </cell>
          <cell r="Q502">
            <v>95</v>
          </cell>
          <cell r="R502">
            <v>128</v>
          </cell>
          <cell r="S502">
            <v>0.11</v>
          </cell>
          <cell r="T502" t="str">
            <v>145*100*100</v>
          </cell>
          <cell r="U502">
            <v>4260410485620</v>
          </cell>
          <cell r="V502" t="str">
            <v>-</v>
          </cell>
          <cell r="W502" t="str">
            <v>-</v>
          </cell>
          <cell r="X502">
            <v>25</v>
          </cell>
        </row>
        <row r="503">
          <cell r="D503" t="str">
            <v>LED-G95-15274(D)</v>
          </cell>
          <cell r="E503">
            <v>15</v>
          </cell>
          <cell r="F503">
            <v>150</v>
          </cell>
          <cell r="G503">
            <v>4000</v>
          </cell>
          <cell r="H503" t="str">
            <v>E27</v>
          </cell>
          <cell r="I503">
            <v>1300</v>
          </cell>
          <cell r="J503" t="str">
            <v>SMD</v>
          </cell>
          <cell r="K503">
            <v>90</v>
          </cell>
          <cell r="L503" t="str">
            <v>40/60</v>
          </cell>
          <cell r="M503" t="str">
            <v>AC 175-250V</v>
          </cell>
          <cell r="N503">
            <v>50000</v>
          </cell>
          <cell r="O503" t="str">
            <v>А</v>
          </cell>
          <cell r="P503">
            <v>10</v>
          </cell>
          <cell r="Q503">
            <v>95</v>
          </cell>
          <cell r="R503">
            <v>128</v>
          </cell>
          <cell r="S503">
            <v>0.11</v>
          </cell>
          <cell r="T503" t="str">
            <v>145*100*100</v>
          </cell>
          <cell r="U503">
            <v>4260410485637</v>
          </cell>
          <cell r="V503" t="str">
            <v>-</v>
          </cell>
          <cell r="W503" t="str">
            <v>-</v>
          </cell>
          <cell r="X503">
            <v>25</v>
          </cell>
        </row>
        <row r="505">
          <cell r="D505" t="str">
            <v>LED-R39-05142(E)</v>
          </cell>
          <cell r="E505">
            <v>5</v>
          </cell>
          <cell r="F505">
            <v>50</v>
          </cell>
          <cell r="G505">
            <v>3000</v>
          </cell>
          <cell r="H505" t="str">
            <v>E14</v>
          </cell>
          <cell r="I505">
            <v>425</v>
          </cell>
          <cell r="J505" t="str">
            <v>SMD</v>
          </cell>
          <cell r="K505">
            <v>40</v>
          </cell>
          <cell r="L505" t="str">
            <v>40/60</v>
          </cell>
          <cell r="M505" t="str">
            <v>AC 175-250V</v>
          </cell>
          <cell r="N505">
            <v>50000</v>
          </cell>
          <cell r="O505" t="str">
            <v>А</v>
          </cell>
          <cell r="P505">
            <v>10</v>
          </cell>
          <cell r="Q505">
            <v>39</v>
          </cell>
          <cell r="R505">
            <v>67</v>
          </cell>
          <cell r="S505">
            <v>0.025</v>
          </cell>
          <cell r="T505" t="str">
            <v>85*41*41</v>
          </cell>
          <cell r="U505">
            <v>4260410480106</v>
          </cell>
          <cell r="V505" t="str">
            <v>-</v>
          </cell>
          <cell r="W505" t="str">
            <v>-</v>
          </cell>
          <cell r="X505">
            <v>100</v>
          </cell>
        </row>
        <row r="506">
          <cell r="D506" t="str">
            <v>LED-R39-05144(E)</v>
          </cell>
          <cell r="E506">
            <v>5</v>
          </cell>
          <cell r="F506">
            <v>50</v>
          </cell>
          <cell r="G506">
            <v>4000</v>
          </cell>
          <cell r="H506" t="str">
            <v>E14</v>
          </cell>
          <cell r="I506">
            <v>425</v>
          </cell>
          <cell r="J506" t="str">
            <v>SMD</v>
          </cell>
          <cell r="K506">
            <v>40</v>
          </cell>
          <cell r="L506" t="str">
            <v>40/60</v>
          </cell>
          <cell r="M506" t="str">
            <v>AC 175-250V</v>
          </cell>
          <cell r="N506">
            <v>50000</v>
          </cell>
          <cell r="O506" t="str">
            <v>А</v>
          </cell>
          <cell r="P506">
            <v>10</v>
          </cell>
          <cell r="Q506">
            <v>39</v>
          </cell>
          <cell r="R506">
            <v>67</v>
          </cell>
          <cell r="S506">
            <v>0.025</v>
          </cell>
          <cell r="T506" t="str">
            <v>85*41*41</v>
          </cell>
          <cell r="U506">
            <v>4260410480113</v>
          </cell>
          <cell r="V506" t="str">
            <v>-</v>
          </cell>
          <cell r="W506" t="str">
            <v>-</v>
          </cell>
          <cell r="X506">
            <v>100</v>
          </cell>
        </row>
        <row r="507">
          <cell r="D507" t="str">
            <v>LED-R50-06142(E)</v>
          </cell>
          <cell r="E507">
            <v>6</v>
          </cell>
          <cell r="F507">
            <v>60</v>
          </cell>
          <cell r="G507">
            <v>3000</v>
          </cell>
          <cell r="H507" t="str">
            <v>E14</v>
          </cell>
          <cell r="I507">
            <v>510</v>
          </cell>
          <cell r="J507" t="str">
            <v>SMD</v>
          </cell>
          <cell r="K507">
            <v>44</v>
          </cell>
          <cell r="L507" t="str">
            <v>40/60</v>
          </cell>
          <cell r="M507" t="str">
            <v>AC 175-250V</v>
          </cell>
          <cell r="N507">
            <v>50000</v>
          </cell>
          <cell r="O507" t="str">
            <v>А</v>
          </cell>
          <cell r="P507">
            <v>10</v>
          </cell>
          <cell r="Q507">
            <v>50</v>
          </cell>
          <cell r="R507">
            <v>88</v>
          </cell>
          <cell r="S507">
            <v>0.045</v>
          </cell>
          <cell r="T507" t="str">
            <v>100*53*53</v>
          </cell>
          <cell r="U507">
            <v>4260410485507</v>
          </cell>
          <cell r="V507" t="str">
            <v>-</v>
          </cell>
          <cell r="W507" t="str">
            <v>-</v>
          </cell>
          <cell r="X507">
            <v>100</v>
          </cell>
        </row>
        <row r="508">
          <cell r="D508" t="str">
            <v>LED-R50-06144(E)</v>
          </cell>
          <cell r="E508">
            <v>6</v>
          </cell>
          <cell r="F508">
            <v>60</v>
          </cell>
          <cell r="G508">
            <v>4000</v>
          </cell>
          <cell r="H508" t="str">
            <v>E14</v>
          </cell>
          <cell r="I508">
            <v>510</v>
          </cell>
          <cell r="J508" t="str">
            <v>SMD</v>
          </cell>
          <cell r="K508">
            <v>44</v>
          </cell>
          <cell r="L508" t="str">
            <v>40/60</v>
          </cell>
          <cell r="M508" t="str">
            <v>AC 175-250V</v>
          </cell>
          <cell r="N508">
            <v>50000</v>
          </cell>
          <cell r="O508" t="str">
            <v>А</v>
          </cell>
          <cell r="P508">
            <v>10</v>
          </cell>
          <cell r="Q508">
            <v>50</v>
          </cell>
          <cell r="R508">
            <v>88</v>
          </cell>
          <cell r="S508">
            <v>0.045</v>
          </cell>
          <cell r="T508" t="str">
            <v>100*53*53</v>
          </cell>
          <cell r="U508">
            <v>4260410480120</v>
          </cell>
          <cell r="V508" t="str">
            <v>-</v>
          </cell>
          <cell r="W508" t="str">
            <v>-</v>
          </cell>
          <cell r="X508">
            <v>100</v>
          </cell>
        </row>
        <row r="509">
          <cell r="D509" t="str">
            <v>LED-R63-09272(E)</v>
          </cell>
          <cell r="E509">
            <v>9</v>
          </cell>
          <cell r="F509">
            <v>90</v>
          </cell>
          <cell r="G509">
            <v>3000</v>
          </cell>
          <cell r="H509" t="str">
            <v>E27</v>
          </cell>
          <cell r="I509">
            <v>765</v>
          </cell>
          <cell r="J509" t="str">
            <v>SMD</v>
          </cell>
          <cell r="K509">
            <v>70</v>
          </cell>
          <cell r="L509" t="str">
            <v>40/60</v>
          </cell>
          <cell r="M509" t="str">
            <v>AC 175-250V</v>
          </cell>
          <cell r="N509">
            <v>50000</v>
          </cell>
          <cell r="O509" t="str">
            <v>А</v>
          </cell>
          <cell r="P509">
            <v>10</v>
          </cell>
          <cell r="Q509">
            <v>63</v>
          </cell>
          <cell r="R509">
            <v>100</v>
          </cell>
          <cell r="S509">
            <v>0.065</v>
          </cell>
          <cell r="T509" t="str">
            <v>120*65*65</v>
          </cell>
          <cell r="U509">
            <v>4260410480137</v>
          </cell>
          <cell r="V509" t="str">
            <v>-</v>
          </cell>
          <cell r="W509" t="str">
            <v>-</v>
          </cell>
          <cell r="X509">
            <v>50</v>
          </cell>
        </row>
        <row r="510">
          <cell r="D510" t="str">
            <v>LED-R63-09274(E)</v>
          </cell>
          <cell r="E510">
            <v>9</v>
          </cell>
          <cell r="F510">
            <v>90</v>
          </cell>
          <cell r="G510">
            <v>4000</v>
          </cell>
          <cell r="H510" t="str">
            <v>E27</v>
          </cell>
          <cell r="I510">
            <v>765</v>
          </cell>
          <cell r="J510" t="str">
            <v>SMD</v>
          </cell>
          <cell r="K510">
            <v>70</v>
          </cell>
          <cell r="L510" t="str">
            <v>40/60</v>
          </cell>
          <cell r="M510" t="str">
            <v>AC 175-250V</v>
          </cell>
          <cell r="N510">
            <v>50000</v>
          </cell>
          <cell r="O510" t="str">
            <v>А</v>
          </cell>
          <cell r="P510">
            <v>10</v>
          </cell>
          <cell r="Q510">
            <v>63</v>
          </cell>
          <cell r="R510">
            <v>100</v>
          </cell>
          <cell r="S510">
            <v>0.065</v>
          </cell>
          <cell r="T510" t="str">
            <v>120*65*65</v>
          </cell>
          <cell r="U510">
            <v>4260410480144</v>
          </cell>
          <cell r="V510" t="str">
            <v>-</v>
          </cell>
          <cell r="W510" t="str">
            <v>-</v>
          </cell>
          <cell r="X510">
            <v>50</v>
          </cell>
        </row>
        <row r="511">
          <cell r="D511" t="str">
            <v>LED-G95-15272(E)</v>
          </cell>
          <cell r="E511">
            <v>15</v>
          </cell>
          <cell r="F511">
            <v>150</v>
          </cell>
          <cell r="G511">
            <v>3000</v>
          </cell>
          <cell r="H511" t="str">
            <v>E27</v>
          </cell>
          <cell r="I511">
            <v>1300</v>
          </cell>
          <cell r="J511" t="str">
            <v>SMD</v>
          </cell>
          <cell r="K511">
            <v>90</v>
          </cell>
          <cell r="L511" t="str">
            <v>40/60</v>
          </cell>
          <cell r="M511" t="str">
            <v>AC 175-250V</v>
          </cell>
          <cell r="N511">
            <v>50000</v>
          </cell>
          <cell r="O511" t="str">
            <v>А</v>
          </cell>
          <cell r="P511">
            <v>10</v>
          </cell>
          <cell r="Q511">
            <v>95</v>
          </cell>
          <cell r="R511">
            <v>128</v>
          </cell>
          <cell r="S511">
            <v>0.11</v>
          </cell>
          <cell r="T511" t="str">
            <v>145*100*100</v>
          </cell>
          <cell r="U511">
            <v>4260410480151</v>
          </cell>
          <cell r="V511" t="str">
            <v>-</v>
          </cell>
          <cell r="W511" t="str">
            <v>-</v>
          </cell>
          <cell r="X511">
            <v>25</v>
          </cell>
        </row>
        <row r="512">
          <cell r="D512" t="str">
            <v>LED-G95-15274(E)</v>
          </cell>
          <cell r="E512">
            <v>15</v>
          </cell>
          <cell r="F512">
            <v>150</v>
          </cell>
          <cell r="G512">
            <v>4000</v>
          </cell>
          <cell r="H512" t="str">
            <v>E27</v>
          </cell>
          <cell r="I512">
            <v>1300</v>
          </cell>
          <cell r="J512" t="str">
            <v>SMD</v>
          </cell>
          <cell r="K512">
            <v>90</v>
          </cell>
          <cell r="L512" t="str">
            <v>40/60</v>
          </cell>
          <cell r="M512" t="str">
            <v>AC 175-250V</v>
          </cell>
          <cell r="N512">
            <v>50000</v>
          </cell>
          <cell r="O512" t="str">
            <v>А</v>
          </cell>
          <cell r="P512">
            <v>10</v>
          </cell>
          <cell r="Q512">
            <v>95</v>
          </cell>
          <cell r="R512">
            <v>128</v>
          </cell>
          <cell r="S512">
            <v>0.11</v>
          </cell>
          <cell r="T512" t="str">
            <v>145*100*100</v>
          </cell>
          <cell r="U512">
            <v>4260410480168</v>
          </cell>
          <cell r="V512" t="str">
            <v>-</v>
          </cell>
          <cell r="W512" t="str">
            <v>-</v>
          </cell>
          <cell r="X512">
            <v>25</v>
          </cell>
        </row>
        <row r="513">
          <cell r="D513" t="str">
            <v>LED-G65-08272(E)</v>
          </cell>
          <cell r="E513">
            <v>8</v>
          </cell>
          <cell r="F513">
            <v>80</v>
          </cell>
          <cell r="G513">
            <v>3000</v>
          </cell>
          <cell r="H513" t="str">
            <v>E27</v>
          </cell>
          <cell r="I513">
            <v>680</v>
          </cell>
          <cell r="J513" t="str">
            <v>SMD</v>
          </cell>
          <cell r="K513">
            <v>67</v>
          </cell>
          <cell r="L513" t="str">
            <v>40/60</v>
          </cell>
          <cell r="M513" t="str">
            <v>AC 175-250V</v>
          </cell>
          <cell r="N513">
            <v>50000</v>
          </cell>
          <cell r="O513" t="str">
            <v>А</v>
          </cell>
          <cell r="P513">
            <v>10</v>
          </cell>
          <cell r="Q513">
            <v>65</v>
          </cell>
          <cell r="R513">
            <v>100</v>
          </cell>
          <cell r="S513">
            <v>0.06</v>
          </cell>
          <cell r="T513" t="str">
            <v>115*67*67</v>
          </cell>
          <cell r="U513">
            <v>4260410480175</v>
          </cell>
          <cell r="V513" t="str">
            <v>-</v>
          </cell>
          <cell r="W513" t="str">
            <v>-</v>
          </cell>
          <cell r="X513">
            <v>50</v>
          </cell>
        </row>
        <row r="514">
          <cell r="D514" t="str">
            <v>LED-G65-08274(E)</v>
          </cell>
          <cell r="E514">
            <v>8</v>
          </cell>
          <cell r="F514">
            <v>80</v>
          </cell>
          <cell r="G514">
            <v>4000</v>
          </cell>
          <cell r="H514" t="str">
            <v>E27</v>
          </cell>
          <cell r="I514">
            <v>680</v>
          </cell>
          <cell r="J514" t="str">
            <v>SMD</v>
          </cell>
          <cell r="K514">
            <v>67</v>
          </cell>
          <cell r="L514" t="str">
            <v>40/60</v>
          </cell>
          <cell r="M514" t="str">
            <v>AC 175-250V</v>
          </cell>
          <cell r="N514">
            <v>50000</v>
          </cell>
          <cell r="O514" t="str">
            <v>А</v>
          </cell>
          <cell r="P514">
            <v>10</v>
          </cell>
          <cell r="Q514">
            <v>65</v>
          </cell>
          <cell r="R514">
            <v>100</v>
          </cell>
          <cell r="S514">
            <v>0.055</v>
          </cell>
          <cell r="T514" t="str">
            <v>115*67*67</v>
          </cell>
          <cell r="U514">
            <v>4260410480182</v>
          </cell>
          <cell r="V514" t="str">
            <v>-</v>
          </cell>
          <cell r="W514" t="str">
            <v>-</v>
          </cell>
          <cell r="X514">
            <v>50</v>
          </cell>
        </row>
        <row r="515">
          <cell r="D515" t="str">
            <v>LED-A60-10272(E)</v>
          </cell>
          <cell r="E515">
            <v>10</v>
          </cell>
          <cell r="F515">
            <v>100</v>
          </cell>
          <cell r="G515">
            <v>3000</v>
          </cell>
          <cell r="H515" t="str">
            <v>E27</v>
          </cell>
          <cell r="I515">
            <v>900</v>
          </cell>
          <cell r="J515" t="str">
            <v>SMD</v>
          </cell>
          <cell r="K515">
            <v>68</v>
          </cell>
          <cell r="L515" t="str">
            <v>40/60</v>
          </cell>
          <cell r="M515" t="str">
            <v>AC 175-250V</v>
          </cell>
          <cell r="N515">
            <v>50000</v>
          </cell>
          <cell r="O515" t="str">
            <v>А</v>
          </cell>
          <cell r="P515">
            <v>10</v>
          </cell>
          <cell r="Q515">
            <v>60</v>
          </cell>
          <cell r="R515">
            <v>117</v>
          </cell>
          <cell r="S515">
            <v>0.055</v>
          </cell>
          <cell r="T515" t="str">
            <v>130*62*62</v>
          </cell>
          <cell r="U515">
            <v>4260410480199</v>
          </cell>
          <cell r="V515" t="str">
            <v>-</v>
          </cell>
          <cell r="W515" t="str">
            <v>-</v>
          </cell>
          <cell r="X515">
            <v>50</v>
          </cell>
        </row>
        <row r="516">
          <cell r="D516" t="str">
            <v>LED-A60-10274(E)</v>
          </cell>
          <cell r="E516">
            <v>10</v>
          </cell>
          <cell r="F516">
            <v>100</v>
          </cell>
          <cell r="G516">
            <v>4000</v>
          </cell>
          <cell r="H516" t="str">
            <v>E27</v>
          </cell>
          <cell r="I516">
            <v>900</v>
          </cell>
          <cell r="J516" t="str">
            <v>SMD</v>
          </cell>
          <cell r="K516">
            <v>68</v>
          </cell>
          <cell r="L516" t="str">
            <v>40/60</v>
          </cell>
          <cell r="M516" t="str">
            <v>AC 175-250V</v>
          </cell>
          <cell r="N516">
            <v>50000</v>
          </cell>
          <cell r="O516" t="str">
            <v>А</v>
          </cell>
          <cell r="P516">
            <v>10</v>
          </cell>
          <cell r="Q516">
            <v>60</v>
          </cell>
          <cell r="R516">
            <v>117</v>
          </cell>
          <cell r="S516">
            <v>0.055</v>
          </cell>
          <cell r="T516" t="str">
            <v>130*62*62</v>
          </cell>
          <cell r="U516">
            <v>4260410480205</v>
          </cell>
          <cell r="V516" t="str">
            <v>-</v>
          </cell>
          <cell r="W516" t="str">
            <v>-</v>
          </cell>
          <cell r="X516">
            <v>50</v>
          </cell>
        </row>
        <row r="517">
          <cell r="D517" t="str">
            <v>LED-A65-12274(E)</v>
          </cell>
          <cell r="E517">
            <v>12</v>
          </cell>
          <cell r="F517">
            <v>120</v>
          </cell>
          <cell r="G517">
            <v>4000</v>
          </cell>
          <cell r="H517" t="str">
            <v>E27</v>
          </cell>
          <cell r="I517">
            <v>1080</v>
          </cell>
          <cell r="J517" t="str">
            <v>SMD</v>
          </cell>
          <cell r="K517">
            <v>83</v>
          </cell>
          <cell r="L517" t="str">
            <v>40/60</v>
          </cell>
          <cell r="M517" t="str">
            <v>AC 175-250V</v>
          </cell>
          <cell r="N517">
            <v>50000</v>
          </cell>
          <cell r="O517" t="str">
            <v>А</v>
          </cell>
          <cell r="P517">
            <v>10</v>
          </cell>
          <cell r="Q517">
            <v>65</v>
          </cell>
          <cell r="R517">
            <v>126</v>
          </cell>
          <cell r="S517">
            <v>0.075</v>
          </cell>
          <cell r="T517" t="str">
            <v>140*67*67</v>
          </cell>
          <cell r="U517">
            <v>4260410480212</v>
          </cell>
          <cell r="V517" t="str">
            <v>-</v>
          </cell>
          <cell r="W517" t="str">
            <v>-</v>
          </cell>
          <cell r="X517">
            <v>50</v>
          </cell>
        </row>
        <row r="518">
          <cell r="D518" t="str">
            <v>LED-A65-13272(E)</v>
          </cell>
          <cell r="E518">
            <v>13</v>
          </cell>
          <cell r="F518">
            <v>130</v>
          </cell>
          <cell r="G518">
            <v>3000</v>
          </cell>
          <cell r="H518" t="str">
            <v>E27</v>
          </cell>
          <cell r="I518">
            <v>1150</v>
          </cell>
          <cell r="J518" t="str">
            <v>SMD</v>
          </cell>
          <cell r="K518">
            <v>90</v>
          </cell>
          <cell r="L518" t="str">
            <v>40/60</v>
          </cell>
          <cell r="M518" t="str">
            <v>AC 175-250V</v>
          </cell>
          <cell r="N518">
            <v>50000</v>
          </cell>
          <cell r="O518" t="str">
            <v>А</v>
          </cell>
          <cell r="P518">
            <v>10</v>
          </cell>
          <cell r="Q518">
            <v>65</v>
          </cell>
          <cell r="R518">
            <v>126</v>
          </cell>
          <cell r="S518">
            <v>0.17</v>
          </cell>
          <cell r="T518" t="str">
            <v>140*67*67</v>
          </cell>
          <cell r="U518">
            <v>4260410480229</v>
          </cell>
          <cell r="V518" t="str">
            <v>-</v>
          </cell>
          <cell r="W518" t="str">
            <v>-</v>
          </cell>
          <cell r="X518">
            <v>50</v>
          </cell>
        </row>
        <row r="519">
          <cell r="D519" t="str">
            <v>LED-A65-13274(E)</v>
          </cell>
          <cell r="E519">
            <v>13</v>
          </cell>
          <cell r="F519">
            <v>130</v>
          </cell>
          <cell r="G519">
            <v>4000</v>
          </cell>
          <cell r="H519" t="str">
            <v>E27</v>
          </cell>
          <cell r="I519">
            <v>1150</v>
          </cell>
          <cell r="J519" t="str">
            <v>SMD</v>
          </cell>
          <cell r="K519">
            <v>90</v>
          </cell>
          <cell r="L519" t="str">
            <v>40/60</v>
          </cell>
          <cell r="M519" t="str">
            <v>AC 175-250V</v>
          </cell>
          <cell r="N519">
            <v>50000</v>
          </cell>
          <cell r="O519" t="str">
            <v>А</v>
          </cell>
          <cell r="P519">
            <v>10</v>
          </cell>
          <cell r="Q519">
            <v>65</v>
          </cell>
          <cell r="R519">
            <v>126</v>
          </cell>
          <cell r="S519">
            <v>0.17</v>
          </cell>
          <cell r="T519" t="str">
            <v>140*67*67</v>
          </cell>
          <cell r="U519">
            <v>4260410480236</v>
          </cell>
          <cell r="V519" t="str">
            <v>-</v>
          </cell>
          <cell r="W519" t="str">
            <v>-</v>
          </cell>
          <cell r="X519">
            <v>50</v>
          </cell>
        </row>
        <row r="520">
          <cell r="D520" t="str">
            <v>LED-A65-15272(E)</v>
          </cell>
          <cell r="E520">
            <v>15</v>
          </cell>
          <cell r="F520">
            <v>150</v>
          </cell>
          <cell r="G520">
            <v>3000</v>
          </cell>
          <cell r="H520" t="str">
            <v>E27</v>
          </cell>
          <cell r="I520">
            <v>1300</v>
          </cell>
          <cell r="J520" t="str">
            <v>SMD</v>
          </cell>
          <cell r="K520">
            <v>97</v>
          </cell>
          <cell r="L520" t="str">
            <v>40/60</v>
          </cell>
          <cell r="M520" t="str">
            <v>AC 175-250V</v>
          </cell>
          <cell r="N520">
            <v>50000</v>
          </cell>
          <cell r="O520" t="str">
            <v>А</v>
          </cell>
          <cell r="P520">
            <v>10</v>
          </cell>
          <cell r="Q520">
            <v>65</v>
          </cell>
          <cell r="R520">
            <v>126</v>
          </cell>
          <cell r="S520">
            <v>0.18</v>
          </cell>
          <cell r="T520" t="str">
            <v>140*67*67</v>
          </cell>
          <cell r="U520">
            <v>4260410480243</v>
          </cell>
          <cell r="V520" t="str">
            <v>-</v>
          </cell>
          <cell r="W520" t="str">
            <v>-</v>
          </cell>
          <cell r="X520">
            <v>50</v>
          </cell>
        </row>
        <row r="521">
          <cell r="D521" t="str">
            <v>LED-A65-15274(E)</v>
          </cell>
          <cell r="E521">
            <v>15</v>
          </cell>
          <cell r="F521">
            <v>150</v>
          </cell>
          <cell r="G521">
            <v>4000</v>
          </cell>
          <cell r="H521" t="str">
            <v>E27</v>
          </cell>
          <cell r="I521">
            <v>1300</v>
          </cell>
          <cell r="J521" t="str">
            <v>SMD</v>
          </cell>
          <cell r="K521">
            <v>97</v>
          </cell>
          <cell r="L521" t="str">
            <v>40/60</v>
          </cell>
          <cell r="M521" t="str">
            <v>AC 175-250V</v>
          </cell>
          <cell r="N521">
            <v>50000</v>
          </cell>
          <cell r="O521" t="str">
            <v>А</v>
          </cell>
          <cell r="P521">
            <v>10</v>
          </cell>
          <cell r="Q521">
            <v>65</v>
          </cell>
          <cell r="R521">
            <v>126</v>
          </cell>
          <cell r="S521">
            <v>0.18</v>
          </cell>
          <cell r="T521" t="str">
            <v>140*67*67</v>
          </cell>
          <cell r="U521">
            <v>4260410480250</v>
          </cell>
          <cell r="V521" t="str">
            <v>-</v>
          </cell>
          <cell r="W521" t="str">
            <v>-</v>
          </cell>
          <cell r="X521">
            <v>50</v>
          </cell>
        </row>
        <row r="522">
          <cell r="D522" t="str">
            <v>LED-SMD-03533(E)</v>
          </cell>
          <cell r="E522">
            <v>3</v>
          </cell>
          <cell r="F522">
            <v>30</v>
          </cell>
          <cell r="G522">
            <v>3000</v>
          </cell>
          <cell r="H522" t="str">
            <v>GU5.3</v>
          </cell>
          <cell r="I522">
            <v>260</v>
          </cell>
          <cell r="J522" t="str">
            <v>SMD</v>
          </cell>
          <cell r="K522">
            <v>35</v>
          </cell>
          <cell r="L522" t="str">
            <v>40/60</v>
          </cell>
          <cell r="M522" t="str">
            <v>AC 175-250V</v>
          </cell>
          <cell r="N522">
            <v>50000</v>
          </cell>
          <cell r="O522" t="str">
            <v>А</v>
          </cell>
          <cell r="P522">
            <v>10</v>
          </cell>
          <cell r="Q522">
            <v>50</v>
          </cell>
          <cell r="R522">
            <v>48</v>
          </cell>
          <cell r="S522">
            <v>0.025</v>
          </cell>
          <cell r="T522" t="str">
            <v>65*65*52</v>
          </cell>
          <cell r="U522">
            <v>4260410480267</v>
          </cell>
          <cell r="V522" t="str">
            <v>-</v>
          </cell>
          <cell r="W522" t="str">
            <v>-</v>
          </cell>
          <cell r="X522">
            <v>200</v>
          </cell>
        </row>
        <row r="523">
          <cell r="D523" t="str">
            <v>LED-SMD-03534(E)</v>
          </cell>
          <cell r="E523">
            <v>3</v>
          </cell>
          <cell r="F523">
            <v>30</v>
          </cell>
          <cell r="G523">
            <v>4000</v>
          </cell>
          <cell r="H523" t="str">
            <v>GU5.3</v>
          </cell>
          <cell r="I523">
            <v>260</v>
          </cell>
          <cell r="J523" t="str">
            <v>SMD</v>
          </cell>
          <cell r="K523">
            <v>35</v>
          </cell>
          <cell r="L523" t="str">
            <v>40/60</v>
          </cell>
          <cell r="M523" t="str">
            <v>AC 175-250V</v>
          </cell>
          <cell r="N523">
            <v>50000</v>
          </cell>
          <cell r="O523" t="str">
            <v>А</v>
          </cell>
          <cell r="P523">
            <v>10</v>
          </cell>
          <cell r="Q523">
            <v>50</v>
          </cell>
          <cell r="R523">
            <v>48</v>
          </cell>
          <cell r="S523">
            <v>0.025</v>
          </cell>
          <cell r="T523" t="str">
            <v>65*65*52</v>
          </cell>
          <cell r="U523">
            <v>4260410480274</v>
          </cell>
          <cell r="V523" t="str">
            <v>-</v>
          </cell>
          <cell r="W523" t="str">
            <v>-</v>
          </cell>
          <cell r="X523">
            <v>200</v>
          </cell>
        </row>
        <row r="524">
          <cell r="D524" t="str">
            <v>LED-SMD-05533(E)</v>
          </cell>
          <cell r="E524">
            <v>5</v>
          </cell>
          <cell r="F524">
            <v>50</v>
          </cell>
          <cell r="G524">
            <v>3000</v>
          </cell>
          <cell r="H524" t="str">
            <v>GU5.3</v>
          </cell>
          <cell r="I524">
            <v>425</v>
          </cell>
          <cell r="J524" t="str">
            <v>SMD</v>
          </cell>
          <cell r="K524">
            <v>40</v>
          </cell>
          <cell r="L524" t="str">
            <v>40/60</v>
          </cell>
          <cell r="M524" t="str">
            <v>AC 175-250V</v>
          </cell>
          <cell r="N524">
            <v>50000</v>
          </cell>
          <cell r="O524" t="str">
            <v>А</v>
          </cell>
          <cell r="P524">
            <v>10</v>
          </cell>
          <cell r="Q524">
            <v>50</v>
          </cell>
          <cell r="R524">
            <v>48</v>
          </cell>
          <cell r="S524">
            <v>0.03</v>
          </cell>
          <cell r="T524" t="str">
            <v>65*65*52</v>
          </cell>
          <cell r="U524">
            <v>4260410480281</v>
          </cell>
          <cell r="V524" t="str">
            <v>-</v>
          </cell>
          <cell r="W524" t="str">
            <v>-</v>
          </cell>
          <cell r="X524">
            <v>200</v>
          </cell>
        </row>
        <row r="525">
          <cell r="D525" t="str">
            <v>LED-SMD-05534(E)</v>
          </cell>
          <cell r="E525">
            <v>5</v>
          </cell>
          <cell r="F525">
            <v>50</v>
          </cell>
          <cell r="G525">
            <v>4000</v>
          </cell>
          <cell r="H525" t="str">
            <v>GU5.3</v>
          </cell>
          <cell r="I525">
            <v>425</v>
          </cell>
          <cell r="J525" t="str">
            <v>SMD</v>
          </cell>
          <cell r="K525">
            <v>40</v>
          </cell>
          <cell r="L525" t="str">
            <v>40/60</v>
          </cell>
          <cell r="M525" t="str">
            <v>AC 175-250V</v>
          </cell>
          <cell r="N525">
            <v>50000</v>
          </cell>
          <cell r="O525" t="str">
            <v>А</v>
          </cell>
          <cell r="P525">
            <v>10</v>
          </cell>
          <cell r="Q525">
            <v>50</v>
          </cell>
          <cell r="R525">
            <v>48</v>
          </cell>
          <cell r="S525">
            <v>0.03</v>
          </cell>
          <cell r="T525" t="str">
            <v>65*65*52</v>
          </cell>
          <cell r="U525">
            <v>4260410480298</v>
          </cell>
          <cell r="V525" t="str">
            <v>-</v>
          </cell>
          <cell r="W525" t="str">
            <v>-</v>
          </cell>
          <cell r="X525">
            <v>200</v>
          </cell>
        </row>
        <row r="526">
          <cell r="D526" t="str">
            <v>LED-SMD-07533(E)</v>
          </cell>
          <cell r="E526">
            <v>7</v>
          </cell>
          <cell r="F526">
            <v>70</v>
          </cell>
          <cell r="G526">
            <v>3000</v>
          </cell>
          <cell r="H526" t="str">
            <v>GU5.3</v>
          </cell>
          <cell r="I526">
            <v>570</v>
          </cell>
          <cell r="J526" t="str">
            <v>SMD</v>
          </cell>
          <cell r="K526">
            <v>60</v>
          </cell>
          <cell r="L526" t="str">
            <v>40/60</v>
          </cell>
          <cell r="M526" t="str">
            <v>AC 175-250V</v>
          </cell>
          <cell r="N526">
            <v>50000</v>
          </cell>
          <cell r="O526" t="str">
            <v>А</v>
          </cell>
          <cell r="P526">
            <v>10</v>
          </cell>
          <cell r="Q526">
            <v>50</v>
          </cell>
          <cell r="R526">
            <v>51</v>
          </cell>
          <cell r="S526">
            <v>0.05</v>
          </cell>
          <cell r="T526" t="str">
            <v>73*52*52</v>
          </cell>
          <cell r="U526">
            <v>4260410480304</v>
          </cell>
          <cell r="V526" t="str">
            <v>-</v>
          </cell>
          <cell r="W526" t="str">
            <v>-</v>
          </cell>
          <cell r="X526">
            <v>200</v>
          </cell>
        </row>
        <row r="527">
          <cell r="D527" t="str">
            <v>LED-SMD-07534(E)</v>
          </cell>
          <cell r="E527">
            <v>7</v>
          </cell>
          <cell r="F527">
            <v>70</v>
          </cell>
          <cell r="G527">
            <v>4000</v>
          </cell>
          <cell r="H527" t="str">
            <v>GU5.3</v>
          </cell>
          <cell r="I527">
            <v>570</v>
          </cell>
          <cell r="J527" t="str">
            <v>SMD</v>
          </cell>
          <cell r="K527">
            <v>60</v>
          </cell>
          <cell r="L527" t="str">
            <v>40/60</v>
          </cell>
          <cell r="M527" t="str">
            <v>AC 175-250V</v>
          </cell>
          <cell r="N527">
            <v>50000</v>
          </cell>
          <cell r="O527" t="str">
            <v>А</v>
          </cell>
          <cell r="P527">
            <v>10</v>
          </cell>
          <cell r="Q527">
            <v>50</v>
          </cell>
          <cell r="R527">
            <v>51</v>
          </cell>
          <cell r="S527">
            <v>0.05</v>
          </cell>
          <cell r="T527" t="str">
            <v>73*52*52</v>
          </cell>
          <cell r="U527">
            <v>4260410480311</v>
          </cell>
          <cell r="V527" t="str">
            <v>-</v>
          </cell>
          <cell r="W527" t="str">
            <v>-</v>
          </cell>
          <cell r="X527">
            <v>200</v>
          </cell>
        </row>
        <row r="528">
          <cell r="D528" t="str">
            <v>LED-G45-05142(E)</v>
          </cell>
          <cell r="E528">
            <v>5</v>
          </cell>
          <cell r="F528">
            <v>50</v>
          </cell>
          <cell r="G528">
            <v>3000</v>
          </cell>
          <cell r="H528" t="str">
            <v>E14</v>
          </cell>
          <cell r="I528">
            <v>420</v>
          </cell>
          <cell r="J528" t="str">
            <v>SMD</v>
          </cell>
          <cell r="L528" t="str">
            <v>40/60</v>
          </cell>
          <cell r="M528" t="str">
            <v>AC 175-250V</v>
          </cell>
          <cell r="N528">
            <v>50000</v>
          </cell>
          <cell r="O528" t="str">
            <v>А</v>
          </cell>
          <cell r="P528">
            <v>10</v>
          </cell>
          <cell r="Q528">
            <v>45</v>
          </cell>
          <cell r="R528">
            <v>72</v>
          </cell>
          <cell r="T528" t="str">
            <v>50*50*90</v>
          </cell>
          <cell r="U528">
            <v>4260410481486</v>
          </cell>
          <cell r="V528">
            <v>25</v>
          </cell>
          <cell r="W528">
            <v>4260410481608</v>
          </cell>
          <cell r="X528">
            <v>50</v>
          </cell>
        </row>
        <row r="529">
          <cell r="D529" t="str">
            <v>LED-G45-05144(E)</v>
          </cell>
          <cell r="E529">
            <v>5</v>
          </cell>
          <cell r="F529">
            <v>50</v>
          </cell>
          <cell r="G529">
            <v>4000</v>
          </cell>
          <cell r="H529" t="str">
            <v>E14</v>
          </cell>
          <cell r="I529">
            <v>420</v>
          </cell>
          <cell r="J529" t="str">
            <v>SMD</v>
          </cell>
          <cell r="L529" t="str">
            <v>40/60</v>
          </cell>
          <cell r="M529" t="str">
            <v>AC 175-250V</v>
          </cell>
          <cell r="N529">
            <v>50000</v>
          </cell>
          <cell r="O529" t="str">
            <v>А</v>
          </cell>
          <cell r="P529">
            <v>10</v>
          </cell>
          <cell r="Q529">
            <v>45</v>
          </cell>
          <cell r="R529">
            <v>72</v>
          </cell>
          <cell r="T529" t="str">
            <v>50*50*90</v>
          </cell>
          <cell r="U529">
            <v>4260410481493</v>
          </cell>
          <cell r="V529">
            <v>25</v>
          </cell>
          <cell r="W529">
            <v>4260410481615</v>
          </cell>
          <cell r="X529">
            <v>50</v>
          </cell>
        </row>
        <row r="530">
          <cell r="D530" t="str">
            <v>LED-G45-05272(E)</v>
          </cell>
          <cell r="E530">
            <v>5</v>
          </cell>
          <cell r="F530">
            <v>50</v>
          </cell>
          <cell r="G530">
            <v>3000</v>
          </cell>
          <cell r="H530" t="str">
            <v>E27</v>
          </cell>
          <cell r="I530">
            <v>420</v>
          </cell>
          <cell r="J530" t="str">
            <v>SMD</v>
          </cell>
          <cell r="L530" t="str">
            <v>40/60</v>
          </cell>
          <cell r="M530" t="str">
            <v>AC 175-250V</v>
          </cell>
          <cell r="N530">
            <v>50000</v>
          </cell>
          <cell r="O530" t="str">
            <v>А</v>
          </cell>
          <cell r="P530">
            <v>10</v>
          </cell>
          <cell r="Q530">
            <v>45</v>
          </cell>
          <cell r="R530">
            <v>72</v>
          </cell>
          <cell r="T530" t="str">
            <v>50*50*90</v>
          </cell>
          <cell r="U530">
            <v>4260410481509</v>
          </cell>
          <cell r="V530">
            <v>25</v>
          </cell>
          <cell r="W530">
            <v>4260410481622</v>
          </cell>
          <cell r="X530">
            <v>50</v>
          </cell>
        </row>
        <row r="531">
          <cell r="D531" t="str">
            <v>LED-G45-05274(E)</v>
          </cell>
          <cell r="E531">
            <v>5</v>
          </cell>
          <cell r="F531">
            <v>50</v>
          </cell>
          <cell r="G531">
            <v>4000</v>
          </cell>
          <cell r="H531" t="str">
            <v>E27</v>
          </cell>
          <cell r="I531">
            <v>420</v>
          </cell>
          <cell r="J531" t="str">
            <v>SMD</v>
          </cell>
          <cell r="L531" t="str">
            <v>40/60</v>
          </cell>
          <cell r="M531" t="str">
            <v>AC 175-250V</v>
          </cell>
          <cell r="N531">
            <v>50000</v>
          </cell>
          <cell r="O531" t="str">
            <v>А</v>
          </cell>
          <cell r="P531">
            <v>10</v>
          </cell>
          <cell r="Q531">
            <v>45</v>
          </cell>
          <cell r="R531">
            <v>72</v>
          </cell>
          <cell r="T531" t="str">
            <v>50*50*90</v>
          </cell>
          <cell r="U531">
            <v>4260410481516</v>
          </cell>
          <cell r="V531">
            <v>25</v>
          </cell>
          <cell r="W531">
            <v>4260410481639</v>
          </cell>
          <cell r="X531">
            <v>50</v>
          </cell>
        </row>
        <row r="534">
          <cell r="D534" t="str">
            <v>LED-CL-E14/27</v>
          </cell>
          <cell r="E534">
            <v>3</v>
          </cell>
          <cell r="F534">
            <v>40</v>
          </cell>
          <cell r="G534">
            <v>2700</v>
          </cell>
          <cell r="H534" t="str">
            <v>E14</v>
          </cell>
          <cell r="I534">
            <v>400</v>
          </cell>
          <cell r="J534" t="str">
            <v>3 High Power</v>
          </cell>
          <cell r="L534" t="str">
            <v>40/60</v>
          </cell>
          <cell r="M534" t="str">
            <v>220/240V</v>
          </cell>
          <cell r="N534">
            <v>50000</v>
          </cell>
          <cell r="O534" t="str">
            <v>А</v>
          </cell>
          <cell r="P534">
            <v>10</v>
          </cell>
          <cell r="Q534">
            <v>40</v>
          </cell>
          <cell r="R534">
            <v>118</v>
          </cell>
          <cell r="S534">
            <v>0.05</v>
          </cell>
          <cell r="T534" t="str">
            <v>45*45*125</v>
          </cell>
          <cell r="U534">
            <v>4260232675087</v>
          </cell>
          <cell r="V534">
            <v>10</v>
          </cell>
          <cell r="W534">
            <v>4260232674981</v>
          </cell>
          <cell r="X534">
            <v>30</v>
          </cell>
        </row>
        <row r="535">
          <cell r="D535" t="str">
            <v>LED-CL-3.5W/2700</v>
          </cell>
          <cell r="E535">
            <v>3.5</v>
          </cell>
          <cell r="F535">
            <v>40</v>
          </cell>
          <cell r="G535">
            <v>2700</v>
          </cell>
          <cell r="H535" t="str">
            <v>E14</v>
          </cell>
          <cell r="I535">
            <v>350</v>
          </cell>
          <cell r="J535" t="str">
            <v>SMD5730</v>
          </cell>
          <cell r="L535" t="str">
            <v>40/60</v>
          </cell>
          <cell r="M535" t="str">
            <v>220/240V</v>
          </cell>
          <cell r="N535">
            <v>50000</v>
          </cell>
          <cell r="O535" t="str">
            <v>А</v>
          </cell>
          <cell r="P535">
            <v>10</v>
          </cell>
          <cell r="Q535">
            <v>37</v>
          </cell>
          <cell r="R535">
            <v>102</v>
          </cell>
          <cell r="S535">
            <v>0.030500000000000003</v>
          </cell>
          <cell r="T535" t="str">
            <v>38*38*120</v>
          </cell>
          <cell r="U535">
            <v>4260346872549</v>
          </cell>
          <cell r="V535">
            <v>25</v>
          </cell>
          <cell r="W535">
            <v>4260346873218</v>
          </cell>
          <cell r="X535">
            <v>100</v>
          </cell>
        </row>
        <row r="536">
          <cell r="D536" t="str">
            <v>LED-CL-3.5W/4100</v>
          </cell>
          <cell r="E536">
            <v>3.5</v>
          </cell>
          <cell r="F536">
            <v>40</v>
          </cell>
          <cell r="G536">
            <v>4100</v>
          </cell>
          <cell r="H536" t="str">
            <v>E14</v>
          </cell>
          <cell r="I536">
            <v>350</v>
          </cell>
          <cell r="J536" t="str">
            <v>SMD5730</v>
          </cell>
          <cell r="L536" t="str">
            <v>40/60</v>
          </cell>
          <cell r="M536" t="str">
            <v>220/240V</v>
          </cell>
          <cell r="N536">
            <v>50000</v>
          </cell>
          <cell r="O536" t="str">
            <v>А</v>
          </cell>
          <cell r="P536">
            <v>10</v>
          </cell>
          <cell r="Q536">
            <v>37</v>
          </cell>
          <cell r="R536">
            <v>102</v>
          </cell>
          <cell r="S536">
            <v>0.030500000000000003</v>
          </cell>
          <cell r="T536" t="str">
            <v>38*38*120</v>
          </cell>
          <cell r="U536">
            <v>4260346872556</v>
          </cell>
          <cell r="V536">
            <v>25</v>
          </cell>
          <cell r="W536">
            <v>4260346873225</v>
          </cell>
          <cell r="X536">
            <v>100</v>
          </cell>
        </row>
        <row r="537">
          <cell r="D537" t="str">
            <v>LED-CW-3.5W/2700</v>
          </cell>
          <cell r="E537">
            <v>3.5</v>
          </cell>
          <cell r="F537">
            <v>40</v>
          </cell>
          <cell r="G537">
            <v>2700</v>
          </cell>
          <cell r="H537" t="str">
            <v>E14</v>
          </cell>
          <cell r="I537">
            <v>350</v>
          </cell>
          <cell r="J537" t="str">
            <v>SMD5730</v>
          </cell>
          <cell r="L537" t="str">
            <v>40/60</v>
          </cell>
          <cell r="M537" t="str">
            <v>220/240V</v>
          </cell>
          <cell r="N537">
            <v>50000</v>
          </cell>
          <cell r="O537" t="str">
            <v>А</v>
          </cell>
          <cell r="P537">
            <v>10</v>
          </cell>
          <cell r="Q537">
            <v>37</v>
          </cell>
          <cell r="R537">
            <v>137</v>
          </cell>
          <cell r="S537">
            <v>0.0395</v>
          </cell>
          <cell r="T537" t="str">
            <v>41*41*150</v>
          </cell>
          <cell r="U537">
            <v>4260346872563</v>
          </cell>
          <cell r="V537">
            <v>25</v>
          </cell>
          <cell r="W537">
            <v>4260346873232</v>
          </cell>
          <cell r="X537">
            <v>100</v>
          </cell>
        </row>
        <row r="538">
          <cell r="D538" t="str">
            <v>LED-CW-3.5W/4100</v>
          </cell>
          <cell r="E538">
            <v>3.5</v>
          </cell>
          <cell r="F538">
            <v>40</v>
          </cell>
          <cell r="G538">
            <v>4100</v>
          </cell>
          <cell r="H538" t="str">
            <v>E14</v>
          </cell>
          <cell r="I538">
            <v>350</v>
          </cell>
          <cell r="J538" t="str">
            <v>SMD5730</v>
          </cell>
          <cell r="L538" t="str">
            <v>40/60</v>
          </cell>
          <cell r="M538" t="str">
            <v>220/240V</v>
          </cell>
          <cell r="N538">
            <v>50000</v>
          </cell>
          <cell r="O538" t="str">
            <v>А</v>
          </cell>
          <cell r="P538">
            <v>10</v>
          </cell>
          <cell r="Q538">
            <v>37</v>
          </cell>
          <cell r="R538">
            <v>137</v>
          </cell>
          <cell r="S538">
            <v>0.0395</v>
          </cell>
          <cell r="T538" t="str">
            <v>41*41*150</v>
          </cell>
          <cell r="U538">
            <v>4260346872570</v>
          </cell>
          <cell r="V538">
            <v>25</v>
          </cell>
          <cell r="W538">
            <v>4260346873249</v>
          </cell>
          <cell r="X538">
            <v>100</v>
          </cell>
        </row>
        <row r="539">
          <cell r="D539" t="str">
            <v>LED-CL-4W/2700</v>
          </cell>
          <cell r="E539">
            <v>4</v>
          </cell>
          <cell r="F539">
            <v>40</v>
          </cell>
          <cell r="G539">
            <v>2700</v>
          </cell>
          <cell r="H539" t="str">
            <v>E14</v>
          </cell>
          <cell r="I539">
            <v>380</v>
          </cell>
          <cell r="J539" t="str">
            <v>SMD2835</v>
          </cell>
          <cell r="L539" t="str">
            <v>40/60</v>
          </cell>
          <cell r="M539" t="str">
            <v>220/240V</v>
          </cell>
          <cell r="N539">
            <v>50000</v>
          </cell>
          <cell r="O539" t="str">
            <v>А</v>
          </cell>
          <cell r="P539">
            <v>10</v>
          </cell>
          <cell r="Q539">
            <v>38</v>
          </cell>
          <cell r="R539">
            <v>107</v>
          </cell>
          <cell r="S539">
            <v>0.045</v>
          </cell>
          <cell r="T539" t="str">
            <v>41*41*118</v>
          </cell>
          <cell r="U539">
            <v>4260346871542</v>
          </cell>
          <cell r="V539">
            <v>10</v>
          </cell>
          <cell r="W539">
            <v>4260346871863</v>
          </cell>
          <cell r="X539">
            <v>50</v>
          </cell>
        </row>
        <row r="540">
          <cell r="D540" t="str">
            <v>LED-CL-4W/4100</v>
          </cell>
          <cell r="E540">
            <v>4</v>
          </cell>
          <cell r="F540">
            <v>40</v>
          </cell>
          <cell r="G540">
            <v>4100</v>
          </cell>
          <cell r="H540" t="str">
            <v>E14</v>
          </cell>
          <cell r="I540">
            <v>380</v>
          </cell>
          <cell r="J540" t="str">
            <v>SMD2835</v>
          </cell>
          <cell r="L540" t="str">
            <v>40/60</v>
          </cell>
          <cell r="M540" t="str">
            <v>220/240V</v>
          </cell>
          <cell r="N540">
            <v>50000</v>
          </cell>
          <cell r="O540" t="str">
            <v>А</v>
          </cell>
          <cell r="P540">
            <v>10</v>
          </cell>
          <cell r="Q540">
            <v>38</v>
          </cell>
          <cell r="R540">
            <v>107</v>
          </cell>
          <cell r="S540">
            <v>0.045</v>
          </cell>
          <cell r="T540" t="str">
            <v>41*41*118</v>
          </cell>
          <cell r="U540">
            <v>4260346871559</v>
          </cell>
          <cell r="V540">
            <v>10</v>
          </cell>
          <cell r="W540">
            <v>4260346871870</v>
          </cell>
          <cell r="X540">
            <v>50</v>
          </cell>
        </row>
        <row r="541">
          <cell r="D541" t="str">
            <v>LED-CW-4W/2700</v>
          </cell>
          <cell r="E541">
            <v>4</v>
          </cell>
          <cell r="F541">
            <v>40</v>
          </cell>
          <cell r="G541">
            <v>2700</v>
          </cell>
          <cell r="H541" t="str">
            <v>E14</v>
          </cell>
          <cell r="I541">
            <v>380</v>
          </cell>
          <cell r="J541" t="str">
            <v>SMD2835</v>
          </cell>
          <cell r="L541" t="str">
            <v>40/60</v>
          </cell>
          <cell r="M541" t="str">
            <v>220/240V</v>
          </cell>
          <cell r="N541">
            <v>50000</v>
          </cell>
          <cell r="O541" t="str">
            <v>А</v>
          </cell>
          <cell r="P541">
            <v>10</v>
          </cell>
          <cell r="Q541">
            <v>38</v>
          </cell>
          <cell r="R541">
            <v>129</v>
          </cell>
          <cell r="S541">
            <v>0.045</v>
          </cell>
          <cell r="T541" t="str">
            <v>41*41*136</v>
          </cell>
          <cell r="U541">
            <v>4260346871566</v>
          </cell>
          <cell r="V541">
            <v>10</v>
          </cell>
          <cell r="W541">
            <v>4260346871887</v>
          </cell>
          <cell r="X541">
            <v>50</v>
          </cell>
        </row>
        <row r="542">
          <cell r="D542" t="str">
            <v>LED-CW-4W/4100</v>
          </cell>
          <cell r="E542">
            <v>4</v>
          </cell>
          <cell r="F542">
            <v>40</v>
          </cell>
          <cell r="G542">
            <v>4100</v>
          </cell>
          <cell r="H542" t="str">
            <v>E14</v>
          </cell>
          <cell r="I542">
            <v>380</v>
          </cell>
          <cell r="J542" t="str">
            <v>SMD2835</v>
          </cell>
          <cell r="L542" t="str">
            <v>40/60</v>
          </cell>
          <cell r="M542" t="str">
            <v>220/240V</v>
          </cell>
          <cell r="N542">
            <v>50000</v>
          </cell>
          <cell r="O542" t="str">
            <v>А</v>
          </cell>
          <cell r="P542">
            <v>10</v>
          </cell>
          <cell r="Q542">
            <v>38</v>
          </cell>
          <cell r="R542">
            <v>129</v>
          </cell>
          <cell r="S542">
            <v>0.045</v>
          </cell>
          <cell r="T542" t="str">
            <v>41*41*136</v>
          </cell>
          <cell r="U542">
            <v>4260346871573</v>
          </cell>
          <cell r="V542">
            <v>10</v>
          </cell>
          <cell r="W542">
            <v>4260346871894</v>
          </cell>
          <cell r="X542">
            <v>50</v>
          </cell>
        </row>
        <row r="544">
          <cell r="D544" t="str">
            <v>LED-R39-E14/41</v>
          </cell>
          <cell r="E544">
            <v>3</v>
          </cell>
          <cell r="F544">
            <v>35</v>
          </cell>
          <cell r="G544">
            <v>4100</v>
          </cell>
          <cell r="H544" t="str">
            <v>E14</v>
          </cell>
          <cell r="I544">
            <v>350</v>
          </cell>
          <cell r="J544" t="str">
            <v>SMD5050 (15pcs)</v>
          </cell>
          <cell r="L544" t="str">
            <v>40/60</v>
          </cell>
          <cell r="M544" t="str">
            <v>220/240V</v>
          </cell>
          <cell r="N544">
            <v>50000</v>
          </cell>
          <cell r="O544" t="str">
            <v>А</v>
          </cell>
          <cell r="P544">
            <v>10</v>
          </cell>
          <cell r="Q544">
            <v>39</v>
          </cell>
          <cell r="R544">
            <v>78</v>
          </cell>
          <cell r="S544">
            <v>0.035</v>
          </cell>
          <cell r="T544" t="str">
            <v>45*45*95</v>
          </cell>
          <cell r="U544">
            <v>4260232675094</v>
          </cell>
          <cell r="V544">
            <v>10</v>
          </cell>
          <cell r="W544">
            <v>4260232674998</v>
          </cell>
          <cell r="X544">
            <v>30</v>
          </cell>
        </row>
        <row r="545">
          <cell r="D545" t="str">
            <v>LED-R39-3.3W/2700</v>
          </cell>
          <cell r="E545">
            <v>3.3</v>
          </cell>
          <cell r="F545">
            <v>40</v>
          </cell>
          <cell r="G545">
            <v>2700</v>
          </cell>
          <cell r="H545" t="str">
            <v>E14</v>
          </cell>
          <cell r="I545">
            <v>260</v>
          </cell>
          <cell r="J545" t="str">
            <v>SMD2835</v>
          </cell>
          <cell r="L545" t="str">
            <v>40/60</v>
          </cell>
          <cell r="M545" t="str">
            <v>220/240V</v>
          </cell>
          <cell r="N545">
            <v>50000</v>
          </cell>
          <cell r="O545" t="str">
            <v>А</v>
          </cell>
          <cell r="P545">
            <v>10</v>
          </cell>
          <cell r="Q545">
            <v>39</v>
          </cell>
          <cell r="R545">
            <v>70</v>
          </cell>
          <cell r="S545">
            <v>0.024399999999999998</v>
          </cell>
          <cell r="T545" t="str">
            <v>42*42*85</v>
          </cell>
          <cell r="U545">
            <v>4260346872488</v>
          </cell>
          <cell r="V545">
            <v>10</v>
          </cell>
          <cell r="W545">
            <v>4260346872686</v>
          </cell>
          <cell r="X545">
            <v>100</v>
          </cell>
        </row>
        <row r="546">
          <cell r="D546" t="str">
            <v>LED-R39-3.3W/4100</v>
          </cell>
          <cell r="E546">
            <v>3.3</v>
          </cell>
          <cell r="F546">
            <v>40</v>
          </cell>
          <cell r="G546">
            <v>4100</v>
          </cell>
          <cell r="H546" t="str">
            <v>E14</v>
          </cell>
          <cell r="I546">
            <v>260</v>
          </cell>
          <cell r="J546" t="str">
            <v>SMD2835</v>
          </cell>
          <cell r="L546" t="str">
            <v>40/60</v>
          </cell>
          <cell r="M546" t="str">
            <v>220/240V</v>
          </cell>
          <cell r="N546">
            <v>50000</v>
          </cell>
          <cell r="O546" t="str">
            <v>А</v>
          </cell>
          <cell r="P546">
            <v>10</v>
          </cell>
          <cell r="Q546">
            <v>39</v>
          </cell>
          <cell r="R546">
            <v>70</v>
          </cell>
          <cell r="S546">
            <v>0.019528205128205127</v>
          </cell>
          <cell r="T546" t="str">
            <v>42*42*85</v>
          </cell>
          <cell r="U546">
            <v>4260346872495</v>
          </cell>
          <cell r="V546">
            <v>10</v>
          </cell>
          <cell r="W546">
            <v>4260346872693</v>
          </cell>
          <cell r="X546">
            <v>100</v>
          </cell>
        </row>
        <row r="547">
          <cell r="D547" t="str">
            <v>LED-R39-3.5W/2700</v>
          </cell>
          <cell r="E547">
            <v>3.5</v>
          </cell>
          <cell r="F547">
            <v>40</v>
          </cell>
          <cell r="G547">
            <v>2700</v>
          </cell>
          <cell r="H547" t="str">
            <v>E14</v>
          </cell>
          <cell r="I547">
            <v>275</v>
          </cell>
          <cell r="J547" t="str">
            <v>SMD2835</v>
          </cell>
          <cell r="L547" t="str">
            <v>40/60</v>
          </cell>
          <cell r="M547" t="str">
            <v>220/240V</v>
          </cell>
          <cell r="N547">
            <v>50000</v>
          </cell>
          <cell r="O547" t="str">
            <v>А</v>
          </cell>
          <cell r="P547">
            <v>10</v>
          </cell>
          <cell r="Q547">
            <v>39</v>
          </cell>
          <cell r="R547">
            <v>70</v>
          </cell>
          <cell r="S547">
            <v>0.0366</v>
          </cell>
          <cell r="T547" t="str">
            <v>42*42*85</v>
          </cell>
          <cell r="U547">
            <v>4260346872501</v>
          </cell>
          <cell r="V547">
            <v>10</v>
          </cell>
          <cell r="W547">
            <v>4260346872709</v>
          </cell>
          <cell r="X547">
            <v>100</v>
          </cell>
        </row>
        <row r="548">
          <cell r="D548" t="str">
            <v>LED-R39-3.5W/4100</v>
          </cell>
          <cell r="E548">
            <v>3.5</v>
          </cell>
          <cell r="F548">
            <v>40</v>
          </cell>
          <cell r="G548">
            <v>4100</v>
          </cell>
          <cell r="H548" t="str">
            <v>E14</v>
          </cell>
          <cell r="I548">
            <v>275</v>
          </cell>
          <cell r="J548" t="str">
            <v>SMD2835</v>
          </cell>
          <cell r="L548" t="str">
            <v>40/60</v>
          </cell>
          <cell r="M548" t="str">
            <v>220/240V</v>
          </cell>
          <cell r="N548">
            <v>50000</v>
          </cell>
          <cell r="O548" t="str">
            <v>А</v>
          </cell>
          <cell r="P548">
            <v>10</v>
          </cell>
          <cell r="Q548">
            <v>39</v>
          </cell>
          <cell r="R548">
            <v>70</v>
          </cell>
          <cell r="S548">
            <v>0.0366</v>
          </cell>
          <cell r="T548" t="str">
            <v>42*42*85</v>
          </cell>
          <cell r="U548">
            <v>4260346872518</v>
          </cell>
          <cell r="V548">
            <v>10</v>
          </cell>
          <cell r="W548">
            <v>4260346872716</v>
          </cell>
          <cell r="X548">
            <v>100</v>
          </cell>
        </row>
        <row r="549">
          <cell r="D549" t="str">
            <v>LED-R50-E14/41</v>
          </cell>
          <cell r="E549">
            <v>3</v>
          </cell>
          <cell r="F549">
            <v>40</v>
          </cell>
          <cell r="G549">
            <v>4100</v>
          </cell>
          <cell r="H549" t="str">
            <v>E14</v>
          </cell>
          <cell r="I549">
            <v>400</v>
          </cell>
          <cell r="J549" t="str">
            <v>3 High Power</v>
          </cell>
          <cell r="L549" t="str">
            <v>40/60</v>
          </cell>
          <cell r="M549" t="str">
            <v>220/240V</v>
          </cell>
          <cell r="N549">
            <v>50000</v>
          </cell>
          <cell r="O549" t="str">
            <v>А</v>
          </cell>
          <cell r="P549">
            <v>10</v>
          </cell>
          <cell r="Q549">
            <v>50</v>
          </cell>
          <cell r="R549">
            <v>75</v>
          </cell>
          <cell r="S549">
            <v>0.05</v>
          </cell>
          <cell r="T549" t="str">
            <v>65*65*140</v>
          </cell>
          <cell r="U549">
            <v>4260232675100</v>
          </cell>
          <cell r="V549">
            <v>10</v>
          </cell>
          <cell r="W549">
            <v>4260232675001</v>
          </cell>
          <cell r="X549">
            <v>30</v>
          </cell>
        </row>
        <row r="550">
          <cell r="D550" t="str">
            <v>LED-R50-4W/2700</v>
          </cell>
          <cell r="E550">
            <v>4</v>
          </cell>
          <cell r="F550">
            <v>40</v>
          </cell>
          <cell r="G550">
            <v>2700</v>
          </cell>
          <cell r="H550" t="str">
            <v>E14</v>
          </cell>
          <cell r="I550">
            <v>420</v>
          </cell>
          <cell r="J550" t="str">
            <v>SMD2835</v>
          </cell>
          <cell r="L550" t="str">
            <v>40/60</v>
          </cell>
          <cell r="M550" t="str">
            <v>220/240V</v>
          </cell>
          <cell r="N550">
            <v>50000</v>
          </cell>
          <cell r="O550" t="str">
            <v>А</v>
          </cell>
          <cell r="P550">
            <v>10</v>
          </cell>
          <cell r="Q550">
            <v>50</v>
          </cell>
          <cell r="R550">
            <v>85</v>
          </cell>
          <cell r="S550">
            <v>0.048</v>
          </cell>
          <cell r="T550" t="str">
            <v>51*51*100</v>
          </cell>
          <cell r="U550">
            <v>4260346872525</v>
          </cell>
          <cell r="V550">
            <v>25</v>
          </cell>
          <cell r="W550">
            <v>4260346873195</v>
          </cell>
          <cell r="X550">
            <v>50</v>
          </cell>
        </row>
        <row r="551">
          <cell r="D551" t="str">
            <v>LED-R50-4W/4100</v>
          </cell>
          <cell r="E551">
            <v>4</v>
          </cell>
          <cell r="F551">
            <v>40</v>
          </cell>
          <cell r="G551">
            <v>4100</v>
          </cell>
          <cell r="H551" t="str">
            <v>E14</v>
          </cell>
          <cell r="I551">
            <v>420</v>
          </cell>
          <cell r="J551" t="str">
            <v>SMD2835</v>
          </cell>
          <cell r="L551" t="str">
            <v>40/60</v>
          </cell>
          <cell r="M551" t="str">
            <v>220/240V</v>
          </cell>
          <cell r="N551">
            <v>50000</v>
          </cell>
          <cell r="O551" t="str">
            <v>А</v>
          </cell>
          <cell r="P551">
            <v>10</v>
          </cell>
          <cell r="Q551">
            <v>50</v>
          </cell>
          <cell r="R551">
            <v>85</v>
          </cell>
          <cell r="S551">
            <v>0.048</v>
          </cell>
          <cell r="T551" t="str">
            <v>51*51*100</v>
          </cell>
          <cell r="U551">
            <v>4260346872532</v>
          </cell>
          <cell r="V551">
            <v>25</v>
          </cell>
          <cell r="W551">
            <v>4260346873201</v>
          </cell>
          <cell r="X551">
            <v>50</v>
          </cell>
        </row>
        <row r="552">
          <cell r="D552" t="str">
            <v>LED-COB-R50-E14/30</v>
          </cell>
          <cell r="E552">
            <v>5</v>
          </cell>
          <cell r="F552">
            <v>55</v>
          </cell>
          <cell r="G552">
            <v>3000</v>
          </cell>
          <cell r="H552" t="str">
            <v>E14</v>
          </cell>
          <cell r="I552">
            <v>520</v>
          </cell>
          <cell r="J552" t="str">
            <v>COB</v>
          </cell>
          <cell r="L552" t="str">
            <v>40/60</v>
          </cell>
          <cell r="M552" t="str">
            <v>220/240V</v>
          </cell>
          <cell r="N552">
            <v>50000</v>
          </cell>
          <cell r="O552" t="str">
            <v>А</v>
          </cell>
          <cell r="P552">
            <v>10</v>
          </cell>
          <cell r="Q552">
            <v>50</v>
          </cell>
          <cell r="R552">
            <v>74</v>
          </cell>
          <cell r="S552">
            <v>0.06</v>
          </cell>
          <cell r="T552" t="str">
            <v>55*55*82</v>
          </cell>
          <cell r="U552">
            <v>4260232677593</v>
          </cell>
          <cell r="V552">
            <v>10</v>
          </cell>
          <cell r="W552">
            <v>4260232677685</v>
          </cell>
          <cell r="X552">
            <v>30</v>
          </cell>
        </row>
        <row r="553">
          <cell r="D553" t="str">
            <v>LED-COB-R50-E14/41</v>
          </cell>
          <cell r="E553">
            <v>5</v>
          </cell>
          <cell r="F553">
            <v>55</v>
          </cell>
          <cell r="G553">
            <v>4100</v>
          </cell>
          <cell r="H553" t="str">
            <v>E14</v>
          </cell>
          <cell r="I553">
            <v>520</v>
          </cell>
          <cell r="J553" t="str">
            <v>COB</v>
          </cell>
          <cell r="L553" t="str">
            <v>40/60</v>
          </cell>
          <cell r="M553" t="str">
            <v>220/240V</v>
          </cell>
          <cell r="N553">
            <v>50000</v>
          </cell>
          <cell r="O553" t="str">
            <v>А</v>
          </cell>
          <cell r="P553">
            <v>10</v>
          </cell>
          <cell r="Q553">
            <v>50</v>
          </cell>
          <cell r="R553">
            <v>74</v>
          </cell>
          <cell r="S553">
            <v>0.06</v>
          </cell>
          <cell r="T553" t="str">
            <v>55*55*82</v>
          </cell>
          <cell r="U553">
            <v>4260232677609</v>
          </cell>
          <cell r="V553">
            <v>10</v>
          </cell>
          <cell r="W553">
            <v>4260232677692</v>
          </cell>
          <cell r="X553">
            <v>30</v>
          </cell>
        </row>
        <row r="554">
          <cell r="D554" t="str">
            <v>LED-R50-9W/2700</v>
          </cell>
          <cell r="E554">
            <v>9</v>
          </cell>
          <cell r="F554">
            <v>75</v>
          </cell>
          <cell r="G554">
            <v>2700</v>
          </cell>
          <cell r="H554" t="str">
            <v>E14</v>
          </cell>
          <cell r="I554">
            <v>950</v>
          </cell>
          <cell r="J554" t="str">
            <v>SMD2835</v>
          </cell>
          <cell r="L554" t="str">
            <v>40/60</v>
          </cell>
          <cell r="M554" t="str">
            <v>220/240V</v>
          </cell>
          <cell r="N554">
            <v>50000</v>
          </cell>
          <cell r="O554" t="str">
            <v>А</v>
          </cell>
          <cell r="P554">
            <v>10</v>
          </cell>
          <cell r="Q554">
            <v>50</v>
          </cell>
          <cell r="R554">
            <v>60</v>
          </cell>
          <cell r="S554">
            <v>0.085</v>
          </cell>
          <cell r="T554" t="str">
            <v>53*53*94</v>
          </cell>
          <cell r="U554">
            <v>4260346871528</v>
          </cell>
          <cell r="V554">
            <v>10</v>
          </cell>
          <cell r="W554">
            <v>4260346871849</v>
          </cell>
          <cell r="X554">
            <v>50</v>
          </cell>
        </row>
        <row r="555">
          <cell r="D555" t="str">
            <v>LED-R50-9W/4100</v>
          </cell>
          <cell r="E555">
            <v>9</v>
          </cell>
          <cell r="F555">
            <v>75</v>
          </cell>
          <cell r="G555">
            <v>4100</v>
          </cell>
          <cell r="H555" t="str">
            <v>E14</v>
          </cell>
          <cell r="I555">
            <v>950</v>
          </cell>
          <cell r="J555" t="str">
            <v>SMD2835</v>
          </cell>
          <cell r="L555" t="str">
            <v>40/60</v>
          </cell>
          <cell r="M555" t="str">
            <v>220/240V</v>
          </cell>
          <cell r="N555">
            <v>50000</v>
          </cell>
          <cell r="O555" t="str">
            <v>А</v>
          </cell>
          <cell r="P555">
            <v>10</v>
          </cell>
          <cell r="Q555">
            <v>50</v>
          </cell>
          <cell r="R555">
            <v>60</v>
          </cell>
          <cell r="S555">
            <v>0.08507246376811595</v>
          </cell>
          <cell r="T555" t="str">
            <v>53*53*94</v>
          </cell>
          <cell r="U555">
            <v>4260346871535</v>
          </cell>
          <cell r="V555">
            <v>10</v>
          </cell>
          <cell r="W555">
            <v>4260346871856</v>
          </cell>
          <cell r="X555">
            <v>50</v>
          </cell>
        </row>
        <row r="557">
          <cell r="D557" t="str">
            <v>LED-G45-E14/41</v>
          </cell>
          <cell r="E557">
            <v>3</v>
          </cell>
          <cell r="F557">
            <v>35</v>
          </cell>
          <cell r="G557">
            <v>4100</v>
          </cell>
          <cell r="H557" t="str">
            <v>E14</v>
          </cell>
          <cell r="I557">
            <v>300</v>
          </cell>
          <cell r="J557" t="str">
            <v>SMD5630 (8pcs)</v>
          </cell>
          <cell r="L557" t="str">
            <v>40/60</v>
          </cell>
          <cell r="M557" t="str">
            <v>220/240V</v>
          </cell>
          <cell r="N557">
            <v>50000</v>
          </cell>
          <cell r="O557" t="str">
            <v>А</v>
          </cell>
          <cell r="P557">
            <v>10</v>
          </cell>
          <cell r="Q557">
            <v>45</v>
          </cell>
          <cell r="R557">
            <v>86</v>
          </cell>
          <cell r="S557">
            <v>0.05</v>
          </cell>
          <cell r="T557" t="str">
            <v>50*50*106</v>
          </cell>
          <cell r="U557">
            <v>4260232675117</v>
          </cell>
          <cell r="V557">
            <v>10</v>
          </cell>
          <cell r="W557">
            <v>4260232675018</v>
          </cell>
          <cell r="X557">
            <v>30</v>
          </cell>
        </row>
        <row r="558">
          <cell r="D558" t="str">
            <v>LED-G45-2.5W/E14/2700</v>
          </cell>
          <cell r="E558">
            <v>2.5</v>
          </cell>
          <cell r="F558">
            <v>25</v>
          </cell>
          <cell r="G558">
            <v>2700</v>
          </cell>
          <cell r="H558" t="str">
            <v>E14</v>
          </cell>
          <cell r="I558">
            <v>200</v>
          </cell>
          <cell r="J558" t="str">
            <v>SMD2835</v>
          </cell>
          <cell r="L558" t="str">
            <v>40/60</v>
          </cell>
          <cell r="M558" t="str">
            <v>220/240V</v>
          </cell>
          <cell r="N558">
            <v>50000</v>
          </cell>
          <cell r="O558" t="str">
            <v>А</v>
          </cell>
          <cell r="P558">
            <v>10</v>
          </cell>
          <cell r="Q558">
            <v>45</v>
          </cell>
          <cell r="R558">
            <v>76</v>
          </cell>
          <cell r="S558">
            <v>0.0236</v>
          </cell>
          <cell r="T558" t="str">
            <v>50*50*91</v>
          </cell>
          <cell r="U558">
            <v>4260346872587</v>
          </cell>
          <cell r="V558">
            <v>10</v>
          </cell>
          <cell r="W558">
            <v>4260346872723</v>
          </cell>
          <cell r="X558">
            <v>100</v>
          </cell>
        </row>
        <row r="559">
          <cell r="D559" t="str">
            <v>LED-G45-2.5W/E14/4100</v>
          </cell>
          <cell r="E559">
            <v>2.5</v>
          </cell>
          <cell r="F559">
            <v>25</v>
          </cell>
          <cell r="G559">
            <v>4100</v>
          </cell>
          <cell r="H559" t="str">
            <v>E14</v>
          </cell>
          <cell r="I559">
            <v>200</v>
          </cell>
          <cell r="J559" t="str">
            <v>SMD2835</v>
          </cell>
          <cell r="L559" t="str">
            <v>40/60</v>
          </cell>
          <cell r="M559" t="str">
            <v>220/240V</v>
          </cell>
          <cell r="N559">
            <v>50000</v>
          </cell>
          <cell r="O559" t="str">
            <v>А</v>
          </cell>
          <cell r="P559">
            <v>10</v>
          </cell>
          <cell r="Q559">
            <v>45</v>
          </cell>
          <cell r="R559">
            <v>76</v>
          </cell>
          <cell r="S559">
            <v>0.0236</v>
          </cell>
          <cell r="T559" t="str">
            <v>50*50*91</v>
          </cell>
          <cell r="U559">
            <v>4260346872594</v>
          </cell>
          <cell r="V559">
            <v>10</v>
          </cell>
          <cell r="W559">
            <v>4260346872730</v>
          </cell>
          <cell r="X559">
            <v>100</v>
          </cell>
        </row>
        <row r="560">
          <cell r="D560" t="str">
            <v>LED-G45-2.5W/E27/2700</v>
          </cell>
          <cell r="E560">
            <v>2.5</v>
          </cell>
          <cell r="F560">
            <v>25</v>
          </cell>
          <cell r="G560">
            <v>2700</v>
          </cell>
          <cell r="H560" t="str">
            <v>E27</v>
          </cell>
          <cell r="I560">
            <v>200</v>
          </cell>
          <cell r="J560" t="str">
            <v>SMD2835</v>
          </cell>
          <cell r="L560" t="str">
            <v>40/60</v>
          </cell>
          <cell r="M560" t="str">
            <v>220/240V</v>
          </cell>
          <cell r="N560">
            <v>50000</v>
          </cell>
          <cell r="O560" t="str">
            <v>А</v>
          </cell>
          <cell r="P560">
            <v>10</v>
          </cell>
          <cell r="Q560">
            <v>45</v>
          </cell>
          <cell r="R560">
            <v>76</v>
          </cell>
          <cell r="S560">
            <v>0.0231</v>
          </cell>
          <cell r="T560" t="str">
            <v>50*50*91</v>
          </cell>
          <cell r="U560">
            <v>4260346872600</v>
          </cell>
          <cell r="V560">
            <v>10</v>
          </cell>
          <cell r="W560">
            <v>4260346872747</v>
          </cell>
          <cell r="X560">
            <v>100</v>
          </cell>
        </row>
        <row r="561">
          <cell r="D561" t="str">
            <v>LED-G45-2.5W/E27/4100</v>
          </cell>
          <cell r="E561">
            <v>2.5</v>
          </cell>
          <cell r="F561">
            <v>25</v>
          </cell>
          <cell r="G561">
            <v>4100</v>
          </cell>
          <cell r="H561" t="str">
            <v>E27</v>
          </cell>
          <cell r="I561">
            <v>200</v>
          </cell>
          <cell r="J561" t="str">
            <v>SMD2835</v>
          </cell>
          <cell r="L561" t="str">
            <v>40/60</v>
          </cell>
          <cell r="M561" t="str">
            <v>220/240V</v>
          </cell>
          <cell r="N561">
            <v>50000</v>
          </cell>
          <cell r="O561" t="str">
            <v>А</v>
          </cell>
          <cell r="P561">
            <v>10</v>
          </cell>
          <cell r="Q561">
            <v>45</v>
          </cell>
          <cell r="R561">
            <v>76</v>
          </cell>
          <cell r="S561">
            <v>0.0231</v>
          </cell>
          <cell r="T561" t="str">
            <v>50*50*91</v>
          </cell>
          <cell r="U561">
            <v>4260346872617</v>
          </cell>
          <cell r="V561">
            <v>10</v>
          </cell>
          <cell r="W561">
            <v>4260346872754</v>
          </cell>
          <cell r="X561">
            <v>100</v>
          </cell>
        </row>
        <row r="562">
          <cell r="D562" t="str">
            <v>LED-G45-4.6W/E14/2700</v>
          </cell>
          <cell r="E562">
            <v>4.6</v>
          </cell>
          <cell r="F562">
            <v>40</v>
          </cell>
          <cell r="G562">
            <v>2700</v>
          </cell>
          <cell r="H562" t="str">
            <v>E14</v>
          </cell>
          <cell r="I562">
            <v>360</v>
          </cell>
          <cell r="J562" t="str">
            <v>SMD3014</v>
          </cell>
          <cell r="L562" t="str">
            <v>40/60</v>
          </cell>
          <cell r="M562" t="str">
            <v>220/240V</v>
          </cell>
          <cell r="N562">
            <v>50000</v>
          </cell>
          <cell r="O562" t="str">
            <v>А</v>
          </cell>
          <cell r="P562">
            <v>10</v>
          </cell>
          <cell r="Q562">
            <v>45</v>
          </cell>
          <cell r="R562">
            <v>78</v>
          </cell>
          <cell r="S562">
            <v>0.042</v>
          </cell>
          <cell r="T562" t="str">
            <v>48*48*85</v>
          </cell>
          <cell r="U562">
            <v>4260346871580</v>
          </cell>
          <cell r="V562">
            <v>10</v>
          </cell>
          <cell r="W562">
            <v>4260346871900</v>
          </cell>
          <cell r="X562">
            <v>50</v>
          </cell>
        </row>
        <row r="563">
          <cell r="D563" t="str">
            <v>LED-G45-4.6W/E14/4100</v>
          </cell>
          <cell r="E563">
            <v>4.6</v>
          </cell>
          <cell r="F563">
            <v>40</v>
          </cell>
          <cell r="G563">
            <v>4100</v>
          </cell>
          <cell r="H563" t="str">
            <v>E14</v>
          </cell>
          <cell r="I563">
            <v>360</v>
          </cell>
          <cell r="J563" t="str">
            <v>SMD3014</v>
          </cell>
          <cell r="L563" t="str">
            <v>40/60</v>
          </cell>
          <cell r="M563" t="str">
            <v>220/240V</v>
          </cell>
          <cell r="N563">
            <v>50000</v>
          </cell>
          <cell r="O563" t="str">
            <v>А</v>
          </cell>
          <cell r="P563">
            <v>10</v>
          </cell>
          <cell r="Q563">
            <v>45</v>
          </cell>
          <cell r="R563">
            <v>78</v>
          </cell>
          <cell r="S563">
            <v>0.042</v>
          </cell>
          <cell r="T563" t="str">
            <v>48*48*85</v>
          </cell>
          <cell r="U563">
            <v>4260346871597</v>
          </cell>
          <cell r="V563">
            <v>10</v>
          </cell>
          <cell r="W563">
            <v>4260346871917</v>
          </cell>
          <cell r="X563">
            <v>50</v>
          </cell>
        </row>
        <row r="564">
          <cell r="D564" t="str">
            <v>LED-G45-4.6W/E27/2700</v>
          </cell>
          <cell r="E564">
            <v>4.6</v>
          </cell>
          <cell r="F564">
            <v>40</v>
          </cell>
          <cell r="G564">
            <v>2700</v>
          </cell>
          <cell r="H564" t="str">
            <v>E27</v>
          </cell>
          <cell r="I564">
            <v>360</v>
          </cell>
          <cell r="J564" t="str">
            <v>SMD3014</v>
          </cell>
          <cell r="L564" t="str">
            <v>40/60</v>
          </cell>
          <cell r="M564" t="str">
            <v>220/240V</v>
          </cell>
          <cell r="N564">
            <v>50000</v>
          </cell>
          <cell r="O564" t="str">
            <v>А</v>
          </cell>
          <cell r="P564">
            <v>10</v>
          </cell>
          <cell r="Q564">
            <v>45</v>
          </cell>
          <cell r="R564">
            <v>78</v>
          </cell>
          <cell r="S564">
            <v>0.042</v>
          </cell>
          <cell r="T564" t="str">
            <v>48*48*85</v>
          </cell>
          <cell r="U564">
            <v>4260346871603</v>
          </cell>
          <cell r="V564">
            <v>10</v>
          </cell>
          <cell r="W564">
            <v>4260346871924</v>
          </cell>
          <cell r="X564">
            <v>50</v>
          </cell>
        </row>
        <row r="565">
          <cell r="D565" t="str">
            <v>LED-G45-4.6W/E27/4100</v>
          </cell>
          <cell r="E565">
            <v>4.6</v>
          </cell>
          <cell r="F565">
            <v>40</v>
          </cell>
          <cell r="G565">
            <v>4100</v>
          </cell>
          <cell r="H565" t="str">
            <v>E27</v>
          </cell>
          <cell r="I565">
            <v>360</v>
          </cell>
          <cell r="J565" t="str">
            <v>SMD3014</v>
          </cell>
          <cell r="L565" t="str">
            <v>40/60</v>
          </cell>
          <cell r="M565" t="str">
            <v>220/240V</v>
          </cell>
          <cell r="N565">
            <v>50000</v>
          </cell>
          <cell r="O565" t="str">
            <v>А</v>
          </cell>
          <cell r="P565">
            <v>10</v>
          </cell>
          <cell r="Q565">
            <v>45</v>
          </cell>
          <cell r="R565">
            <v>78</v>
          </cell>
          <cell r="S565">
            <v>0.042</v>
          </cell>
          <cell r="T565" t="str">
            <v>48*48*85</v>
          </cell>
          <cell r="U565">
            <v>4260346871610</v>
          </cell>
          <cell r="V565">
            <v>10</v>
          </cell>
          <cell r="W565">
            <v>4260346871931</v>
          </cell>
          <cell r="X565">
            <v>50</v>
          </cell>
        </row>
        <row r="566">
          <cell r="D566" t="str">
            <v>LED-G50-E27/41</v>
          </cell>
          <cell r="E566">
            <v>5</v>
          </cell>
          <cell r="F566">
            <v>60</v>
          </cell>
          <cell r="G566" t="str">
            <v>4100К</v>
          </cell>
          <cell r="H566" t="str">
            <v>E27</v>
          </cell>
          <cell r="I566">
            <v>600</v>
          </cell>
          <cell r="J566" t="str">
            <v>SMD5630 (9pcs)</v>
          </cell>
          <cell r="L566" t="str">
            <v>40/60</v>
          </cell>
          <cell r="M566" t="str">
            <v>220/240V</v>
          </cell>
          <cell r="N566">
            <v>50000</v>
          </cell>
          <cell r="O566" t="str">
            <v>А</v>
          </cell>
          <cell r="P566">
            <v>10</v>
          </cell>
          <cell r="Q566">
            <v>50</v>
          </cell>
          <cell r="R566">
            <v>80</v>
          </cell>
          <cell r="S566">
            <v>0.058</v>
          </cell>
          <cell r="T566" t="str">
            <v>50*50*90</v>
          </cell>
          <cell r="U566">
            <v>4260232677616</v>
          </cell>
          <cell r="V566">
            <v>10</v>
          </cell>
          <cell r="W566">
            <v>4260232677708</v>
          </cell>
          <cell r="X566">
            <v>30</v>
          </cell>
        </row>
        <row r="567">
          <cell r="D567" t="str">
            <v>LED-G50-E27/27</v>
          </cell>
          <cell r="E567">
            <v>5</v>
          </cell>
          <cell r="F567">
            <v>60</v>
          </cell>
          <cell r="G567" t="str">
            <v>2700К</v>
          </cell>
          <cell r="H567" t="str">
            <v>E27</v>
          </cell>
          <cell r="I567">
            <v>600</v>
          </cell>
          <cell r="J567" t="str">
            <v>SMD5630 (9pcs)</v>
          </cell>
          <cell r="L567" t="str">
            <v>40/60</v>
          </cell>
          <cell r="M567" t="str">
            <v>220/240V</v>
          </cell>
          <cell r="N567">
            <v>50000</v>
          </cell>
          <cell r="O567" t="str">
            <v>А</v>
          </cell>
          <cell r="P567">
            <v>10</v>
          </cell>
          <cell r="Q567">
            <v>50</v>
          </cell>
          <cell r="R567">
            <v>80</v>
          </cell>
          <cell r="S567">
            <v>0.058</v>
          </cell>
          <cell r="T567" t="str">
            <v>50*50*90</v>
          </cell>
          <cell r="U567">
            <v>4260232677623</v>
          </cell>
          <cell r="V567">
            <v>10</v>
          </cell>
          <cell r="W567">
            <v>4260232677715</v>
          </cell>
          <cell r="X567">
            <v>30</v>
          </cell>
        </row>
        <row r="568">
          <cell r="D568" t="str">
            <v>LED-G50-6W/E14/2700</v>
          </cell>
          <cell r="E568">
            <v>6</v>
          </cell>
          <cell r="F568">
            <v>60</v>
          </cell>
          <cell r="G568">
            <v>2700</v>
          </cell>
          <cell r="H568" t="str">
            <v>E14</v>
          </cell>
          <cell r="I568">
            <v>450</v>
          </cell>
          <cell r="J568" t="str">
            <v>SMD2835</v>
          </cell>
          <cell r="L568" t="str">
            <v>40/60</v>
          </cell>
          <cell r="M568" t="str">
            <v>220/240V</v>
          </cell>
          <cell r="N568">
            <v>50000</v>
          </cell>
          <cell r="O568" t="str">
            <v>А</v>
          </cell>
          <cell r="P568">
            <v>10</v>
          </cell>
          <cell r="Q568">
            <v>50</v>
          </cell>
          <cell r="R568">
            <v>78</v>
          </cell>
          <cell r="S568">
            <v>0.055</v>
          </cell>
          <cell r="T568" t="str">
            <v>53*53*98</v>
          </cell>
          <cell r="U568">
            <v>4260346871627</v>
          </cell>
          <cell r="V568">
            <v>10</v>
          </cell>
          <cell r="W568">
            <v>4260346871948</v>
          </cell>
          <cell r="X568">
            <v>50</v>
          </cell>
        </row>
        <row r="569">
          <cell r="D569" t="str">
            <v>LED-G50-6W/E14/4100</v>
          </cell>
          <cell r="E569">
            <v>6</v>
          </cell>
          <cell r="F569">
            <v>60</v>
          </cell>
          <cell r="G569">
            <v>4100</v>
          </cell>
          <cell r="H569" t="str">
            <v>E14</v>
          </cell>
          <cell r="I569">
            <v>450</v>
          </cell>
          <cell r="J569" t="str">
            <v>SMD2835</v>
          </cell>
          <cell r="L569" t="str">
            <v>40/60</v>
          </cell>
          <cell r="M569" t="str">
            <v>220/240V</v>
          </cell>
          <cell r="N569">
            <v>50000</v>
          </cell>
          <cell r="O569" t="str">
            <v>А</v>
          </cell>
          <cell r="P569">
            <v>10</v>
          </cell>
          <cell r="Q569">
            <v>50</v>
          </cell>
          <cell r="R569">
            <v>78</v>
          </cell>
          <cell r="S569">
            <v>0.055</v>
          </cell>
          <cell r="T569" t="str">
            <v>53*53*98</v>
          </cell>
          <cell r="U569">
            <v>4260346871634</v>
          </cell>
          <cell r="V569">
            <v>10</v>
          </cell>
          <cell r="W569">
            <v>4260346871955</v>
          </cell>
          <cell r="X569">
            <v>50</v>
          </cell>
        </row>
        <row r="570">
          <cell r="D570" t="str">
            <v>LED-G50-6W/E27/2700</v>
          </cell>
          <cell r="E570">
            <v>6</v>
          </cell>
          <cell r="F570">
            <v>60</v>
          </cell>
          <cell r="G570">
            <v>2700</v>
          </cell>
          <cell r="H570" t="str">
            <v>E27</v>
          </cell>
          <cell r="I570">
            <v>450</v>
          </cell>
          <cell r="J570" t="str">
            <v>SMD2835</v>
          </cell>
          <cell r="L570" t="str">
            <v>40/60</v>
          </cell>
          <cell r="M570" t="str">
            <v>220/240V</v>
          </cell>
          <cell r="N570">
            <v>50000</v>
          </cell>
          <cell r="O570" t="str">
            <v>А</v>
          </cell>
          <cell r="P570">
            <v>10</v>
          </cell>
          <cell r="Q570">
            <v>50</v>
          </cell>
          <cell r="R570">
            <v>78</v>
          </cell>
          <cell r="S570">
            <v>0.055</v>
          </cell>
          <cell r="T570" t="str">
            <v>53*53*98</v>
          </cell>
          <cell r="U570">
            <v>4260346871641</v>
          </cell>
          <cell r="V570">
            <v>10</v>
          </cell>
          <cell r="W570">
            <v>4260346871962</v>
          </cell>
          <cell r="X570">
            <v>50</v>
          </cell>
        </row>
        <row r="571">
          <cell r="D571" t="str">
            <v>LED-G50-6W/E27/4100</v>
          </cell>
          <cell r="E571">
            <v>6</v>
          </cell>
          <cell r="F571">
            <v>60</v>
          </cell>
          <cell r="G571">
            <v>4100</v>
          </cell>
          <cell r="H571" t="str">
            <v>E27</v>
          </cell>
          <cell r="I571">
            <v>450</v>
          </cell>
          <cell r="J571" t="str">
            <v>SMD2835</v>
          </cell>
          <cell r="L571" t="str">
            <v>40/60</v>
          </cell>
          <cell r="M571" t="str">
            <v>220/240V</v>
          </cell>
          <cell r="N571">
            <v>50000</v>
          </cell>
          <cell r="O571" t="str">
            <v>А</v>
          </cell>
          <cell r="P571">
            <v>10</v>
          </cell>
          <cell r="Q571">
            <v>50</v>
          </cell>
          <cell r="R571">
            <v>78</v>
          </cell>
          <cell r="S571">
            <v>0.055</v>
          </cell>
          <cell r="T571" t="str">
            <v>53*53*98</v>
          </cell>
          <cell r="U571">
            <v>4260346871658</v>
          </cell>
          <cell r="V571">
            <v>10</v>
          </cell>
          <cell r="W571">
            <v>4260346871979</v>
          </cell>
          <cell r="X571">
            <v>50</v>
          </cell>
        </row>
        <row r="572">
          <cell r="D572" t="str">
            <v>LED-G60-7W/E27/2700</v>
          </cell>
          <cell r="E572">
            <v>7</v>
          </cell>
          <cell r="F572">
            <v>60</v>
          </cell>
          <cell r="G572">
            <v>2700</v>
          </cell>
          <cell r="H572" t="str">
            <v>E27</v>
          </cell>
          <cell r="I572">
            <v>600</v>
          </cell>
          <cell r="J572" t="str">
            <v>SMD2835</v>
          </cell>
          <cell r="L572" t="str">
            <v>40/60</v>
          </cell>
          <cell r="M572" t="str">
            <v>220/240V</v>
          </cell>
          <cell r="N572">
            <v>50000</v>
          </cell>
          <cell r="O572" t="str">
            <v>А</v>
          </cell>
          <cell r="P572">
            <v>10</v>
          </cell>
          <cell r="Q572">
            <v>60</v>
          </cell>
          <cell r="R572">
            <v>93</v>
          </cell>
          <cell r="S572">
            <v>0.088</v>
          </cell>
          <cell r="T572" t="str">
            <v>63*63*103</v>
          </cell>
          <cell r="U572">
            <v>4260346871665</v>
          </cell>
          <cell r="V572">
            <v>10</v>
          </cell>
          <cell r="W572">
            <v>4260346871986</v>
          </cell>
          <cell r="X572">
            <v>50</v>
          </cell>
        </row>
        <row r="573">
          <cell r="D573" t="str">
            <v>LED-G60-7W/E27/4100</v>
          </cell>
          <cell r="E573">
            <v>7</v>
          </cell>
          <cell r="F573">
            <v>60</v>
          </cell>
          <cell r="G573">
            <v>4100</v>
          </cell>
          <cell r="H573" t="str">
            <v>E27</v>
          </cell>
          <cell r="I573">
            <v>600</v>
          </cell>
          <cell r="J573" t="str">
            <v>SMD2835</v>
          </cell>
          <cell r="L573" t="str">
            <v>40/60</v>
          </cell>
          <cell r="M573" t="str">
            <v>220/240V</v>
          </cell>
          <cell r="N573">
            <v>50000</v>
          </cell>
          <cell r="O573" t="str">
            <v>А</v>
          </cell>
          <cell r="P573">
            <v>10</v>
          </cell>
          <cell r="Q573">
            <v>60</v>
          </cell>
          <cell r="R573">
            <v>93</v>
          </cell>
          <cell r="S573">
            <v>0.088</v>
          </cell>
          <cell r="T573" t="str">
            <v>63*63*103</v>
          </cell>
          <cell r="U573">
            <v>4260346871672</v>
          </cell>
          <cell r="V573">
            <v>10</v>
          </cell>
          <cell r="W573">
            <v>4260346871993</v>
          </cell>
          <cell r="X573">
            <v>50</v>
          </cell>
        </row>
        <row r="574">
          <cell r="D574" t="str">
            <v>LED-G105-5.5W/2700</v>
          </cell>
          <cell r="E574">
            <v>5.5</v>
          </cell>
          <cell r="F574">
            <v>40</v>
          </cell>
          <cell r="G574">
            <v>2700</v>
          </cell>
          <cell r="H574" t="str">
            <v>E27</v>
          </cell>
          <cell r="I574">
            <v>425</v>
          </cell>
          <cell r="J574" t="str">
            <v>SMD2835</v>
          </cell>
          <cell r="L574" t="str">
            <v>40/60</v>
          </cell>
          <cell r="M574" t="str">
            <v>220/240V</v>
          </cell>
          <cell r="N574">
            <v>50000</v>
          </cell>
          <cell r="O574" t="str">
            <v>А</v>
          </cell>
          <cell r="P574">
            <v>10</v>
          </cell>
          <cell r="Q574">
            <v>105</v>
          </cell>
          <cell r="R574">
            <v>159</v>
          </cell>
          <cell r="S574">
            <v>0.126</v>
          </cell>
          <cell r="T574" t="str">
            <v>108*108*180</v>
          </cell>
          <cell r="U574">
            <v>4260346872624</v>
          </cell>
          <cell r="V574" t="str">
            <v>-</v>
          </cell>
          <cell r="W574" t="str">
            <v>-</v>
          </cell>
          <cell r="X574">
            <v>10</v>
          </cell>
        </row>
        <row r="575">
          <cell r="D575" t="str">
            <v>LED-G105-5.5W/4100</v>
          </cell>
          <cell r="E575">
            <v>5.5</v>
          </cell>
          <cell r="F575">
            <v>40</v>
          </cell>
          <cell r="G575">
            <v>4100</v>
          </cell>
          <cell r="H575" t="str">
            <v>E27</v>
          </cell>
          <cell r="I575">
            <v>425</v>
          </cell>
          <cell r="J575" t="str">
            <v>SMD2835</v>
          </cell>
          <cell r="L575" t="str">
            <v>40/60</v>
          </cell>
          <cell r="M575" t="str">
            <v>220/240V</v>
          </cell>
          <cell r="N575">
            <v>50000</v>
          </cell>
          <cell r="O575" t="str">
            <v>А</v>
          </cell>
          <cell r="P575">
            <v>10</v>
          </cell>
          <cell r="Q575">
            <v>105</v>
          </cell>
          <cell r="R575">
            <v>159</v>
          </cell>
          <cell r="S575">
            <v>0.126</v>
          </cell>
          <cell r="T575" t="str">
            <v>108*108*180</v>
          </cell>
          <cell r="U575">
            <v>4260346872631</v>
          </cell>
          <cell r="V575" t="str">
            <v>-</v>
          </cell>
          <cell r="W575" t="str">
            <v>-</v>
          </cell>
          <cell r="X575">
            <v>10</v>
          </cell>
        </row>
        <row r="576">
          <cell r="D576" t="str">
            <v>LED-G110-7W/2700</v>
          </cell>
          <cell r="E576">
            <v>7</v>
          </cell>
          <cell r="F576">
            <v>45</v>
          </cell>
          <cell r="G576">
            <v>2700</v>
          </cell>
          <cell r="H576" t="str">
            <v>E27</v>
          </cell>
          <cell r="I576">
            <v>480</v>
          </cell>
          <cell r="J576" t="str">
            <v>SMD2835</v>
          </cell>
          <cell r="L576" t="str">
            <v>40/60</v>
          </cell>
          <cell r="M576" t="str">
            <v>220/240V</v>
          </cell>
          <cell r="N576">
            <v>50000</v>
          </cell>
          <cell r="O576" t="str">
            <v>А</v>
          </cell>
          <cell r="P576">
            <v>10</v>
          </cell>
          <cell r="Q576">
            <v>110</v>
          </cell>
          <cell r="R576">
            <v>165</v>
          </cell>
          <cell r="S576">
            <v>0.13</v>
          </cell>
          <cell r="T576" t="str">
            <v>118*118*185</v>
          </cell>
          <cell r="U576">
            <v>4260346872648</v>
          </cell>
          <cell r="V576" t="str">
            <v>-</v>
          </cell>
          <cell r="W576" t="str">
            <v>-</v>
          </cell>
          <cell r="X576">
            <v>10</v>
          </cell>
        </row>
        <row r="577">
          <cell r="D577" t="str">
            <v>LED-G110-7W/4100</v>
          </cell>
          <cell r="E577">
            <v>7</v>
          </cell>
          <cell r="F577">
            <v>45</v>
          </cell>
          <cell r="G577">
            <v>4100</v>
          </cell>
          <cell r="H577" t="str">
            <v>E27</v>
          </cell>
          <cell r="I577">
            <v>480</v>
          </cell>
          <cell r="J577" t="str">
            <v>SMD2835</v>
          </cell>
          <cell r="L577" t="str">
            <v>40/60</v>
          </cell>
          <cell r="M577" t="str">
            <v>220/240V</v>
          </cell>
          <cell r="N577">
            <v>50000</v>
          </cell>
          <cell r="O577" t="str">
            <v>А</v>
          </cell>
          <cell r="P577">
            <v>10</v>
          </cell>
          <cell r="Q577">
            <v>110</v>
          </cell>
          <cell r="R577">
            <v>165</v>
          </cell>
          <cell r="S577">
            <v>0.13</v>
          </cell>
          <cell r="T577" t="str">
            <v>118*118*185</v>
          </cell>
          <cell r="U577">
            <v>4260346872655</v>
          </cell>
          <cell r="V577" t="str">
            <v>-</v>
          </cell>
          <cell r="W577" t="str">
            <v>-</v>
          </cell>
          <cell r="X577">
            <v>10</v>
          </cell>
        </row>
        <row r="578">
          <cell r="D578" t="str">
            <v>LED-G120-9W/2700</v>
          </cell>
          <cell r="E578">
            <v>9</v>
          </cell>
          <cell r="F578">
            <v>60</v>
          </cell>
          <cell r="G578">
            <v>2700</v>
          </cell>
          <cell r="H578" t="str">
            <v>E27</v>
          </cell>
          <cell r="I578">
            <v>720</v>
          </cell>
          <cell r="J578" t="str">
            <v>SMD2835</v>
          </cell>
          <cell r="L578" t="str">
            <v>40/60</v>
          </cell>
          <cell r="M578" t="str">
            <v>220/240V</v>
          </cell>
          <cell r="N578">
            <v>50000</v>
          </cell>
          <cell r="O578" t="str">
            <v>А</v>
          </cell>
          <cell r="P578">
            <v>10</v>
          </cell>
          <cell r="Q578">
            <v>120</v>
          </cell>
          <cell r="R578">
            <v>176</v>
          </cell>
          <cell r="S578">
            <v>0.131</v>
          </cell>
          <cell r="T578" t="str">
            <v>123*123*196</v>
          </cell>
          <cell r="U578">
            <v>4260346872662</v>
          </cell>
          <cell r="V578" t="str">
            <v>-</v>
          </cell>
          <cell r="W578" t="str">
            <v>-</v>
          </cell>
          <cell r="X578">
            <v>10</v>
          </cell>
        </row>
        <row r="579">
          <cell r="D579" t="str">
            <v>LED-G120-9W/4100</v>
          </cell>
          <cell r="E579">
            <v>9</v>
          </cell>
          <cell r="F579">
            <v>60</v>
          </cell>
          <cell r="G579">
            <v>4100</v>
          </cell>
          <cell r="H579" t="str">
            <v>E27</v>
          </cell>
          <cell r="I579">
            <v>720</v>
          </cell>
          <cell r="J579" t="str">
            <v>SMD2835</v>
          </cell>
          <cell r="L579" t="str">
            <v>40/60</v>
          </cell>
          <cell r="M579" t="str">
            <v>220/240V</v>
          </cell>
          <cell r="N579">
            <v>50000</v>
          </cell>
          <cell r="O579" t="str">
            <v>А</v>
          </cell>
          <cell r="P579">
            <v>10</v>
          </cell>
          <cell r="Q579">
            <v>120</v>
          </cell>
          <cell r="R579">
            <v>176</v>
          </cell>
          <cell r="S579">
            <v>0.131</v>
          </cell>
          <cell r="T579" t="str">
            <v>123*123*196</v>
          </cell>
          <cell r="U579">
            <v>4260346872679</v>
          </cell>
          <cell r="V579" t="str">
            <v>-</v>
          </cell>
          <cell r="W579" t="str">
            <v>-</v>
          </cell>
          <cell r="X579">
            <v>10</v>
          </cell>
        </row>
        <row r="581">
          <cell r="D581" t="str">
            <v>LED-A60-6,5W-E27/27</v>
          </cell>
          <cell r="E581">
            <v>6.5</v>
          </cell>
          <cell r="F581">
            <v>55</v>
          </cell>
          <cell r="G581">
            <v>2700</v>
          </cell>
          <cell r="H581" t="str">
            <v>E27</v>
          </cell>
          <cell r="I581">
            <v>550</v>
          </cell>
          <cell r="J581" t="str">
            <v>SMD5630(12pcs)</v>
          </cell>
          <cell r="L581" t="str">
            <v>40/60</v>
          </cell>
          <cell r="M581" t="str">
            <v>220/240V</v>
          </cell>
          <cell r="N581">
            <v>50000</v>
          </cell>
          <cell r="O581" t="str">
            <v>А</v>
          </cell>
          <cell r="P581">
            <v>10</v>
          </cell>
          <cell r="Q581">
            <v>60</v>
          </cell>
          <cell r="R581">
            <v>115</v>
          </cell>
          <cell r="S581">
            <v>0.106</v>
          </cell>
          <cell r="T581" t="str">
            <v>65*65*140</v>
          </cell>
          <cell r="U581">
            <v>4260232679115</v>
          </cell>
          <cell r="V581">
            <v>10</v>
          </cell>
          <cell r="W581">
            <v>4260232677753</v>
          </cell>
          <cell r="X581">
            <v>30</v>
          </cell>
        </row>
        <row r="582">
          <cell r="D582" t="str">
            <v>LED-A60-6,5W-E27/41</v>
          </cell>
          <cell r="E582">
            <v>6.5</v>
          </cell>
          <cell r="F582">
            <v>55</v>
          </cell>
          <cell r="G582">
            <v>4100</v>
          </cell>
          <cell r="H582" t="str">
            <v>E27</v>
          </cell>
          <cell r="I582">
            <v>550</v>
          </cell>
          <cell r="J582" t="str">
            <v>SMD5630(12pcs)</v>
          </cell>
          <cell r="L582" t="str">
            <v>40/60</v>
          </cell>
          <cell r="M582" t="str">
            <v>220/240V</v>
          </cell>
          <cell r="N582">
            <v>50000</v>
          </cell>
          <cell r="O582" t="str">
            <v>А</v>
          </cell>
          <cell r="P582">
            <v>10</v>
          </cell>
          <cell r="Q582">
            <v>60</v>
          </cell>
          <cell r="R582">
            <v>115</v>
          </cell>
          <cell r="S582">
            <v>0.106</v>
          </cell>
          <cell r="T582" t="str">
            <v>65*65*140</v>
          </cell>
          <cell r="U582">
            <v>4260232679122</v>
          </cell>
          <cell r="V582">
            <v>10</v>
          </cell>
          <cell r="W582">
            <v>4260232679146</v>
          </cell>
          <cell r="X582">
            <v>30</v>
          </cell>
        </row>
        <row r="583">
          <cell r="D583" t="str">
            <v>LED-A60-E27/27(P)</v>
          </cell>
          <cell r="E583">
            <v>7</v>
          </cell>
          <cell r="F583">
            <v>60</v>
          </cell>
          <cell r="G583">
            <v>2700</v>
          </cell>
          <cell r="H583" t="str">
            <v>E27</v>
          </cell>
          <cell r="I583">
            <v>600</v>
          </cell>
          <cell r="J583" t="str">
            <v>SMD5630 (14pcs)</v>
          </cell>
          <cell r="L583" t="str">
            <v>40/60</v>
          </cell>
          <cell r="M583" t="str">
            <v>220/240V</v>
          </cell>
          <cell r="N583">
            <v>50000</v>
          </cell>
          <cell r="O583" t="str">
            <v>А</v>
          </cell>
          <cell r="P583">
            <v>10</v>
          </cell>
          <cell r="Q583">
            <v>60</v>
          </cell>
          <cell r="R583">
            <v>108</v>
          </cell>
          <cell r="S583">
            <v>0.14</v>
          </cell>
          <cell r="T583" t="str">
            <v>55*55*110</v>
          </cell>
          <cell r="U583">
            <v>4260232677647</v>
          </cell>
          <cell r="V583">
            <v>10</v>
          </cell>
          <cell r="W583">
            <v>4260232677739</v>
          </cell>
          <cell r="X583">
            <v>30</v>
          </cell>
        </row>
        <row r="584">
          <cell r="D584" t="str">
            <v>LED-A60-E27/41(P)</v>
          </cell>
          <cell r="E584">
            <v>7</v>
          </cell>
          <cell r="F584">
            <v>60</v>
          </cell>
          <cell r="G584">
            <v>4100</v>
          </cell>
          <cell r="H584" t="str">
            <v>E27</v>
          </cell>
          <cell r="I584">
            <v>600</v>
          </cell>
          <cell r="J584" t="str">
            <v>SMD5630 (14 pcs)</v>
          </cell>
          <cell r="L584" t="str">
            <v>40/60</v>
          </cell>
          <cell r="M584" t="str">
            <v>220/240V</v>
          </cell>
          <cell r="N584">
            <v>50000</v>
          </cell>
          <cell r="O584" t="str">
            <v>А</v>
          </cell>
          <cell r="P584">
            <v>10</v>
          </cell>
          <cell r="Q584">
            <v>60</v>
          </cell>
          <cell r="R584">
            <v>108</v>
          </cell>
          <cell r="S584">
            <v>0.14</v>
          </cell>
          <cell r="T584" t="str">
            <v>55*55*110</v>
          </cell>
          <cell r="U584">
            <v>4260232677654</v>
          </cell>
          <cell r="V584">
            <v>10</v>
          </cell>
          <cell r="W584">
            <v>4260232677746</v>
          </cell>
          <cell r="X584">
            <v>30</v>
          </cell>
        </row>
        <row r="585">
          <cell r="D585" t="str">
            <v>LED-A60-E27/41</v>
          </cell>
          <cell r="E585">
            <v>7</v>
          </cell>
          <cell r="F585">
            <v>75</v>
          </cell>
          <cell r="G585">
            <v>4100</v>
          </cell>
          <cell r="H585" t="str">
            <v>E27</v>
          </cell>
          <cell r="I585">
            <v>720</v>
          </cell>
          <cell r="J585" t="str">
            <v>SMD5630 (15pcs)</v>
          </cell>
          <cell r="L585" t="str">
            <v>40/60</v>
          </cell>
          <cell r="M585" t="str">
            <v>220/240V</v>
          </cell>
          <cell r="N585">
            <v>50000</v>
          </cell>
          <cell r="O585" t="str">
            <v>А</v>
          </cell>
          <cell r="P585">
            <v>10</v>
          </cell>
          <cell r="Q585">
            <v>60</v>
          </cell>
          <cell r="R585">
            <v>115</v>
          </cell>
          <cell r="S585">
            <v>0.105</v>
          </cell>
          <cell r="T585" t="str">
            <v>65*65*140</v>
          </cell>
          <cell r="U585">
            <v>4260232675124</v>
          </cell>
          <cell r="V585">
            <v>10</v>
          </cell>
          <cell r="W585">
            <v>4260232675025</v>
          </cell>
          <cell r="X585">
            <v>30</v>
          </cell>
        </row>
        <row r="586">
          <cell r="D586" t="str">
            <v>LED-A60-7W/2700(ceram)</v>
          </cell>
          <cell r="E586">
            <v>7</v>
          </cell>
          <cell r="F586">
            <v>60</v>
          </cell>
          <cell r="G586">
            <v>2700</v>
          </cell>
          <cell r="H586" t="str">
            <v>E27</v>
          </cell>
          <cell r="I586">
            <v>750</v>
          </cell>
          <cell r="J586" t="str">
            <v>SMD2835</v>
          </cell>
          <cell r="L586" t="str">
            <v>40/60</v>
          </cell>
          <cell r="M586" t="str">
            <v>220/240V</v>
          </cell>
          <cell r="N586">
            <v>50000</v>
          </cell>
          <cell r="O586" t="str">
            <v>А</v>
          </cell>
          <cell r="P586">
            <v>10</v>
          </cell>
          <cell r="Q586">
            <v>60</v>
          </cell>
          <cell r="R586">
            <v>108</v>
          </cell>
          <cell r="S586">
            <v>0.11</v>
          </cell>
          <cell r="T586" t="str">
            <v>63*63*117</v>
          </cell>
          <cell r="U586">
            <v>4260346871689</v>
          </cell>
          <cell r="V586">
            <v>10</v>
          </cell>
          <cell r="W586">
            <v>4260346872006</v>
          </cell>
          <cell r="X586">
            <v>50</v>
          </cell>
        </row>
        <row r="587">
          <cell r="D587" t="str">
            <v>LED-A60-7W/4100(ceram)</v>
          </cell>
          <cell r="E587">
            <v>7</v>
          </cell>
          <cell r="F587">
            <v>60</v>
          </cell>
          <cell r="G587">
            <v>4100</v>
          </cell>
          <cell r="H587" t="str">
            <v>E27</v>
          </cell>
          <cell r="I587">
            <v>750</v>
          </cell>
          <cell r="J587" t="str">
            <v>SMD2835</v>
          </cell>
          <cell r="L587" t="str">
            <v>40/60</v>
          </cell>
          <cell r="M587" t="str">
            <v>220/240V</v>
          </cell>
          <cell r="N587">
            <v>50000</v>
          </cell>
          <cell r="O587" t="str">
            <v>А</v>
          </cell>
          <cell r="P587">
            <v>10</v>
          </cell>
          <cell r="Q587">
            <v>60</v>
          </cell>
          <cell r="R587">
            <v>108</v>
          </cell>
          <cell r="S587">
            <v>0.11</v>
          </cell>
          <cell r="T587" t="str">
            <v>63*63*117</v>
          </cell>
          <cell r="U587">
            <v>4260346871696</v>
          </cell>
          <cell r="V587">
            <v>10</v>
          </cell>
          <cell r="W587">
            <v>4260346872013</v>
          </cell>
          <cell r="X587">
            <v>50</v>
          </cell>
        </row>
        <row r="588">
          <cell r="D588" t="str">
            <v>LED-A60-8W/2700(alum)</v>
          </cell>
          <cell r="E588">
            <v>8</v>
          </cell>
          <cell r="F588">
            <v>60</v>
          </cell>
          <cell r="G588">
            <v>2700</v>
          </cell>
          <cell r="H588" t="str">
            <v>E27</v>
          </cell>
          <cell r="I588">
            <v>780</v>
          </cell>
          <cell r="J588" t="str">
            <v>SMD2835</v>
          </cell>
          <cell r="L588" t="str">
            <v>40/60</v>
          </cell>
          <cell r="M588" t="str">
            <v>220/240V</v>
          </cell>
          <cell r="N588">
            <v>50000</v>
          </cell>
          <cell r="O588" t="str">
            <v>А</v>
          </cell>
          <cell r="P588">
            <v>10</v>
          </cell>
          <cell r="Q588">
            <v>60</v>
          </cell>
          <cell r="R588">
            <v>120</v>
          </cell>
          <cell r="S588">
            <v>0.105</v>
          </cell>
          <cell r="T588" t="str">
            <v>63*63*115</v>
          </cell>
          <cell r="U588">
            <v>4260346871740</v>
          </cell>
          <cell r="V588">
            <v>10</v>
          </cell>
          <cell r="W588">
            <v>4260346872068</v>
          </cell>
          <cell r="X588">
            <v>50</v>
          </cell>
        </row>
        <row r="589">
          <cell r="D589" t="str">
            <v>LED-A60-8W/4100(alum)</v>
          </cell>
          <cell r="E589">
            <v>8</v>
          </cell>
          <cell r="F589">
            <v>60</v>
          </cell>
          <cell r="G589">
            <v>4100</v>
          </cell>
          <cell r="H589" t="str">
            <v>E27</v>
          </cell>
          <cell r="I589">
            <v>780</v>
          </cell>
          <cell r="J589" t="str">
            <v>SMD2835</v>
          </cell>
          <cell r="L589" t="str">
            <v>40/60</v>
          </cell>
          <cell r="M589" t="str">
            <v>220/240V</v>
          </cell>
          <cell r="N589">
            <v>50000</v>
          </cell>
          <cell r="O589" t="str">
            <v>А</v>
          </cell>
          <cell r="P589">
            <v>10</v>
          </cell>
          <cell r="Q589">
            <v>60</v>
          </cell>
          <cell r="R589">
            <v>120</v>
          </cell>
          <cell r="S589">
            <v>0.105</v>
          </cell>
          <cell r="T589" t="str">
            <v>63*63*115</v>
          </cell>
          <cell r="U589">
            <v>4260346871757</v>
          </cell>
          <cell r="V589">
            <v>10</v>
          </cell>
          <cell r="W589">
            <v>4260346872075</v>
          </cell>
          <cell r="X589">
            <v>50</v>
          </cell>
        </row>
        <row r="590">
          <cell r="D590" t="str">
            <v>LED-A60-8W/2700(plast)</v>
          </cell>
          <cell r="E590">
            <v>8</v>
          </cell>
          <cell r="F590">
            <v>60</v>
          </cell>
          <cell r="G590">
            <v>2700</v>
          </cell>
          <cell r="H590" t="str">
            <v>E27</v>
          </cell>
          <cell r="I590">
            <v>850</v>
          </cell>
          <cell r="J590" t="str">
            <v>SMD2835</v>
          </cell>
          <cell r="L590" t="str">
            <v>40/60</v>
          </cell>
          <cell r="M590" t="str">
            <v>220/240V</v>
          </cell>
          <cell r="N590">
            <v>50000</v>
          </cell>
          <cell r="O590" t="str">
            <v>А</v>
          </cell>
          <cell r="P590">
            <v>10</v>
          </cell>
          <cell r="Q590">
            <v>60</v>
          </cell>
          <cell r="R590">
            <v>120</v>
          </cell>
          <cell r="S590">
            <v>0.108</v>
          </cell>
          <cell r="T590" t="str">
            <v>63*63*130</v>
          </cell>
          <cell r="U590">
            <v>4260346871788</v>
          </cell>
          <cell r="V590">
            <v>10</v>
          </cell>
          <cell r="W590">
            <v>4260346872105</v>
          </cell>
          <cell r="X590">
            <v>50</v>
          </cell>
        </row>
        <row r="591">
          <cell r="D591" t="str">
            <v>LED-A60-8W/4100(plast)</v>
          </cell>
          <cell r="E591">
            <v>8</v>
          </cell>
          <cell r="F591">
            <v>60</v>
          </cell>
          <cell r="G591">
            <v>4100</v>
          </cell>
          <cell r="H591" t="str">
            <v>E27</v>
          </cell>
          <cell r="I591">
            <v>850</v>
          </cell>
          <cell r="J591" t="str">
            <v>SMD2835</v>
          </cell>
          <cell r="L591" t="str">
            <v>40/60</v>
          </cell>
          <cell r="M591" t="str">
            <v>220/240V</v>
          </cell>
          <cell r="N591">
            <v>50000</v>
          </cell>
          <cell r="O591" t="str">
            <v>А</v>
          </cell>
          <cell r="P591">
            <v>10</v>
          </cell>
          <cell r="Q591">
            <v>60</v>
          </cell>
          <cell r="R591">
            <v>120</v>
          </cell>
          <cell r="S591">
            <v>0.108</v>
          </cell>
          <cell r="T591" t="str">
            <v>63*63*130</v>
          </cell>
          <cell r="U591">
            <v>4260346871795</v>
          </cell>
          <cell r="V591">
            <v>10</v>
          </cell>
          <cell r="W591">
            <v>4260346872112</v>
          </cell>
          <cell r="X591">
            <v>50</v>
          </cell>
        </row>
        <row r="592">
          <cell r="D592" t="str">
            <v>LED-ST-460B</v>
          </cell>
          <cell r="E592">
            <v>8</v>
          </cell>
          <cell r="F592">
            <v>75</v>
          </cell>
          <cell r="G592">
            <v>4100</v>
          </cell>
          <cell r="H592" t="str">
            <v>E27</v>
          </cell>
          <cell r="I592">
            <v>880</v>
          </cell>
          <cell r="J592" t="str">
            <v>SMD5050 (12PCS)</v>
          </cell>
          <cell r="L592" t="str">
            <v>40/60</v>
          </cell>
          <cell r="M592" t="str">
            <v>220/240V</v>
          </cell>
          <cell r="N592">
            <v>50000</v>
          </cell>
          <cell r="O592" t="str">
            <v>А</v>
          </cell>
          <cell r="P592">
            <v>10</v>
          </cell>
          <cell r="Q592">
            <v>62</v>
          </cell>
          <cell r="R592">
            <v>120</v>
          </cell>
          <cell r="S592">
            <v>0.12</v>
          </cell>
          <cell r="T592" t="str">
            <v>65*65*120</v>
          </cell>
          <cell r="U592">
            <v>4260232677661</v>
          </cell>
          <cell r="V592" t="str">
            <v>-</v>
          </cell>
          <cell r="W592" t="str">
            <v>-</v>
          </cell>
          <cell r="X592">
            <v>50</v>
          </cell>
        </row>
        <row r="593">
          <cell r="D593" t="str">
            <v>LED-A60-9W/2700(ceram)</v>
          </cell>
          <cell r="E593">
            <v>9</v>
          </cell>
          <cell r="F593">
            <v>75</v>
          </cell>
          <cell r="G593">
            <v>2700</v>
          </cell>
          <cell r="H593" t="str">
            <v>E27</v>
          </cell>
          <cell r="I593">
            <v>950</v>
          </cell>
          <cell r="J593" t="str">
            <v>SMD2835</v>
          </cell>
          <cell r="L593" t="str">
            <v>40/60</v>
          </cell>
          <cell r="M593" t="str">
            <v>220/240V</v>
          </cell>
          <cell r="N593">
            <v>50000</v>
          </cell>
          <cell r="O593" t="str">
            <v>А</v>
          </cell>
          <cell r="P593">
            <v>10</v>
          </cell>
          <cell r="Q593">
            <v>60</v>
          </cell>
          <cell r="R593">
            <v>108</v>
          </cell>
          <cell r="S593">
            <v>0.11</v>
          </cell>
          <cell r="T593" t="str">
            <v>63*63*117</v>
          </cell>
          <cell r="U593">
            <v>4260346871702</v>
          </cell>
          <cell r="V593">
            <v>10</v>
          </cell>
          <cell r="W593">
            <v>4260346872020</v>
          </cell>
          <cell r="X593">
            <v>50</v>
          </cell>
        </row>
        <row r="594">
          <cell r="D594" t="str">
            <v>LED-A60-9W/4100(ceram)</v>
          </cell>
          <cell r="E594">
            <v>9</v>
          </cell>
          <cell r="F594">
            <v>75</v>
          </cell>
          <cell r="G594">
            <v>4100</v>
          </cell>
          <cell r="H594" t="str">
            <v>E27</v>
          </cell>
          <cell r="I594">
            <v>950</v>
          </cell>
          <cell r="J594" t="str">
            <v>SMD2835</v>
          </cell>
          <cell r="L594" t="str">
            <v>40/60</v>
          </cell>
          <cell r="M594" t="str">
            <v>220/240V</v>
          </cell>
          <cell r="N594">
            <v>50000</v>
          </cell>
          <cell r="O594" t="str">
            <v>А</v>
          </cell>
          <cell r="P594">
            <v>10</v>
          </cell>
          <cell r="Q594">
            <v>60</v>
          </cell>
          <cell r="R594">
            <v>108</v>
          </cell>
          <cell r="S594">
            <v>0.11</v>
          </cell>
          <cell r="T594" t="str">
            <v>63*63*117</v>
          </cell>
          <cell r="U594">
            <v>4260346871719</v>
          </cell>
          <cell r="V594">
            <v>10</v>
          </cell>
          <cell r="W594">
            <v>4260346872037</v>
          </cell>
          <cell r="X594">
            <v>50</v>
          </cell>
        </row>
        <row r="595">
          <cell r="D595" t="str">
            <v>LED-A60-10W/2700(alum)</v>
          </cell>
          <cell r="E595">
            <v>10</v>
          </cell>
          <cell r="F595">
            <v>75</v>
          </cell>
          <cell r="G595">
            <v>2700</v>
          </cell>
          <cell r="H595" t="str">
            <v>E27</v>
          </cell>
          <cell r="I595">
            <v>920</v>
          </cell>
          <cell r="J595" t="str">
            <v>SMD2835</v>
          </cell>
          <cell r="L595" t="str">
            <v>40/60</v>
          </cell>
          <cell r="M595" t="str">
            <v>220/240V</v>
          </cell>
          <cell r="N595">
            <v>50000</v>
          </cell>
          <cell r="O595" t="str">
            <v>А</v>
          </cell>
          <cell r="P595">
            <v>10</v>
          </cell>
          <cell r="Q595">
            <v>60</v>
          </cell>
          <cell r="R595">
            <v>120</v>
          </cell>
          <cell r="S595">
            <v>0.105</v>
          </cell>
          <cell r="T595" t="str">
            <v>63*63*115</v>
          </cell>
          <cell r="U595">
            <v>4260346871764</v>
          </cell>
          <cell r="V595">
            <v>10</v>
          </cell>
          <cell r="W595">
            <v>4260346872082</v>
          </cell>
          <cell r="X595">
            <v>50</v>
          </cell>
        </row>
        <row r="596">
          <cell r="D596" t="str">
            <v>LED-A60-10W/4100(alum)</v>
          </cell>
          <cell r="E596">
            <v>10</v>
          </cell>
          <cell r="F596">
            <v>75</v>
          </cell>
          <cell r="G596">
            <v>4100</v>
          </cell>
          <cell r="H596" t="str">
            <v>E27</v>
          </cell>
          <cell r="I596">
            <v>920</v>
          </cell>
          <cell r="J596" t="str">
            <v>SMD2835</v>
          </cell>
          <cell r="L596" t="str">
            <v>40/60</v>
          </cell>
          <cell r="M596" t="str">
            <v>220/240V</v>
          </cell>
          <cell r="N596">
            <v>50000</v>
          </cell>
          <cell r="O596" t="str">
            <v>А</v>
          </cell>
          <cell r="P596">
            <v>10</v>
          </cell>
          <cell r="Q596">
            <v>60</v>
          </cell>
          <cell r="R596">
            <v>120</v>
          </cell>
          <cell r="S596">
            <v>0.105</v>
          </cell>
          <cell r="T596" t="str">
            <v>63*63*115</v>
          </cell>
          <cell r="U596">
            <v>4260346871771</v>
          </cell>
          <cell r="V596">
            <v>10</v>
          </cell>
          <cell r="W596">
            <v>4260346872099</v>
          </cell>
          <cell r="X596">
            <v>50</v>
          </cell>
        </row>
        <row r="597">
          <cell r="D597" t="str">
            <v>LED-A60-10W/2700(plast)</v>
          </cell>
          <cell r="E597">
            <v>10</v>
          </cell>
          <cell r="F597">
            <v>75</v>
          </cell>
          <cell r="G597">
            <v>2700</v>
          </cell>
          <cell r="H597" t="str">
            <v>E27</v>
          </cell>
          <cell r="I597">
            <v>950</v>
          </cell>
          <cell r="J597" t="str">
            <v>SMD2835</v>
          </cell>
          <cell r="L597" t="str">
            <v>40/60</v>
          </cell>
          <cell r="M597" t="str">
            <v>220/240V</v>
          </cell>
          <cell r="N597">
            <v>50000</v>
          </cell>
          <cell r="O597" t="str">
            <v>А</v>
          </cell>
          <cell r="P597">
            <v>10</v>
          </cell>
          <cell r="Q597">
            <v>60</v>
          </cell>
          <cell r="R597">
            <v>120</v>
          </cell>
          <cell r="S597">
            <v>0.108</v>
          </cell>
          <cell r="T597" t="str">
            <v>63*63*130</v>
          </cell>
          <cell r="U597">
            <v>4260346871801</v>
          </cell>
          <cell r="V597">
            <v>10</v>
          </cell>
          <cell r="W597">
            <v>4260346872129</v>
          </cell>
          <cell r="X597">
            <v>50</v>
          </cell>
        </row>
        <row r="598">
          <cell r="D598" t="str">
            <v>LED-A60-10W/4100(plast)</v>
          </cell>
          <cell r="E598">
            <v>10</v>
          </cell>
          <cell r="F598">
            <v>75</v>
          </cell>
          <cell r="G598">
            <v>4100</v>
          </cell>
          <cell r="H598" t="str">
            <v>E27</v>
          </cell>
          <cell r="I598">
            <v>950</v>
          </cell>
          <cell r="J598" t="str">
            <v>SMD2835</v>
          </cell>
          <cell r="L598" t="str">
            <v>40/60</v>
          </cell>
          <cell r="M598" t="str">
            <v>220/240V</v>
          </cell>
          <cell r="N598">
            <v>50000</v>
          </cell>
          <cell r="O598" t="str">
            <v>А</v>
          </cell>
          <cell r="P598">
            <v>10</v>
          </cell>
          <cell r="Q598">
            <v>60</v>
          </cell>
          <cell r="R598">
            <v>120</v>
          </cell>
          <cell r="S598">
            <v>0.108</v>
          </cell>
          <cell r="T598" t="str">
            <v>63*63*130</v>
          </cell>
          <cell r="U598">
            <v>4260346871818</v>
          </cell>
          <cell r="V598">
            <v>10</v>
          </cell>
          <cell r="W598">
            <v>4260346872136</v>
          </cell>
          <cell r="X598">
            <v>50</v>
          </cell>
        </row>
        <row r="599">
          <cell r="D599" t="str">
            <v>LED-A60-11W-E27/41</v>
          </cell>
          <cell r="E599">
            <v>11</v>
          </cell>
          <cell r="F599">
            <v>100</v>
          </cell>
          <cell r="G599">
            <v>4100</v>
          </cell>
          <cell r="H599" t="str">
            <v>E27</v>
          </cell>
          <cell r="I599">
            <v>1400</v>
          </cell>
          <cell r="J599" t="str">
            <v>SMD5630 (18pcs)</v>
          </cell>
          <cell r="L599" t="str">
            <v>40/60</v>
          </cell>
          <cell r="M599" t="str">
            <v>220/240V</v>
          </cell>
          <cell r="N599">
            <v>50000</v>
          </cell>
          <cell r="O599" t="str">
            <v>А</v>
          </cell>
          <cell r="P599">
            <v>10</v>
          </cell>
          <cell r="Q599">
            <v>60</v>
          </cell>
          <cell r="R599">
            <v>120</v>
          </cell>
          <cell r="S599">
            <v>0.125</v>
          </cell>
          <cell r="T599" t="str">
            <v>60*60*130</v>
          </cell>
          <cell r="U599">
            <v>4260232677630</v>
          </cell>
          <cell r="V599">
            <v>10</v>
          </cell>
          <cell r="W599">
            <v>4260232677722</v>
          </cell>
          <cell r="X599">
            <v>30</v>
          </cell>
        </row>
        <row r="600">
          <cell r="D600" t="str">
            <v>LED-A60-11W/2700(ceram)</v>
          </cell>
          <cell r="E600">
            <v>11</v>
          </cell>
          <cell r="F600">
            <v>100</v>
          </cell>
          <cell r="G600">
            <v>2700</v>
          </cell>
          <cell r="H600" t="str">
            <v>E27</v>
          </cell>
          <cell r="I600">
            <v>1100</v>
          </cell>
          <cell r="J600" t="str">
            <v>SMD2835</v>
          </cell>
          <cell r="L600" t="str">
            <v>40/60</v>
          </cell>
          <cell r="M600" t="str">
            <v>220/240V</v>
          </cell>
          <cell r="N600">
            <v>50000</v>
          </cell>
          <cell r="O600" t="str">
            <v>А</v>
          </cell>
          <cell r="P600">
            <v>10</v>
          </cell>
          <cell r="Q600">
            <v>60</v>
          </cell>
          <cell r="R600">
            <v>108</v>
          </cell>
          <cell r="S600">
            <v>0.11</v>
          </cell>
          <cell r="T600" t="str">
            <v>63*63*117</v>
          </cell>
          <cell r="U600">
            <v>4260346871726</v>
          </cell>
          <cell r="V600">
            <v>10</v>
          </cell>
          <cell r="W600">
            <v>4260346872044</v>
          </cell>
          <cell r="X600">
            <v>50</v>
          </cell>
        </row>
        <row r="601">
          <cell r="D601" t="str">
            <v>LED-A60-11W/4100(ceram)</v>
          </cell>
          <cell r="E601">
            <v>11</v>
          </cell>
          <cell r="F601">
            <v>100</v>
          </cell>
          <cell r="G601">
            <v>4100</v>
          </cell>
          <cell r="H601" t="str">
            <v>E27</v>
          </cell>
          <cell r="I601">
            <v>1100</v>
          </cell>
          <cell r="J601" t="str">
            <v>SMD2835</v>
          </cell>
          <cell r="L601" t="str">
            <v>40/60</v>
          </cell>
          <cell r="M601" t="str">
            <v>220/240V</v>
          </cell>
          <cell r="N601">
            <v>50000</v>
          </cell>
          <cell r="O601" t="str">
            <v>А</v>
          </cell>
          <cell r="P601">
            <v>10</v>
          </cell>
          <cell r="Q601">
            <v>60</v>
          </cell>
          <cell r="R601">
            <v>108</v>
          </cell>
          <cell r="S601">
            <v>0.11</v>
          </cell>
          <cell r="T601" t="str">
            <v>63*63*117</v>
          </cell>
          <cell r="U601">
            <v>4260346871733</v>
          </cell>
          <cell r="V601">
            <v>10</v>
          </cell>
          <cell r="W601">
            <v>4260346872051</v>
          </cell>
          <cell r="X601">
            <v>50</v>
          </cell>
        </row>
        <row r="602">
          <cell r="D602" t="str">
            <v>LED-A65-13W/2700(plast)</v>
          </cell>
          <cell r="E602">
            <v>13</v>
          </cell>
          <cell r="F602">
            <v>120</v>
          </cell>
          <cell r="G602">
            <v>2700</v>
          </cell>
          <cell r="H602" t="str">
            <v>E27</v>
          </cell>
          <cell r="I602">
            <v>1300</v>
          </cell>
          <cell r="J602" t="str">
            <v>SMD2835</v>
          </cell>
          <cell r="L602" t="str">
            <v>40/60</v>
          </cell>
          <cell r="M602" t="str">
            <v>220/240V</v>
          </cell>
          <cell r="N602">
            <v>50000</v>
          </cell>
          <cell r="O602" t="str">
            <v>А</v>
          </cell>
          <cell r="P602">
            <v>10</v>
          </cell>
          <cell r="Q602">
            <v>65</v>
          </cell>
          <cell r="R602">
            <v>110</v>
          </cell>
          <cell r="S602">
            <v>0.11</v>
          </cell>
          <cell r="T602" t="str">
            <v>68*68*124</v>
          </cell>
          <cell r="U602">
            <v>4260346871825</v>
          </cell>
          <cell r="V602">
            <v>10</v>
          </cell>
          <cell r="W602">
            <v>4260346872143</v>
          </cell>
          <cell r="X602">
            <v>50</v>
          </cell>
        </row>
        <row r="603">
          <cell r="D603" t="str">
            <v>LED-A65-13W/4100(plast)</v>
          </cell>
          <cell r="E603">
            <v>13</v>
          </cell>
          <cell r="F603">
            <v>120</v>
          </cell>
          <cell r="G603">
            <v>4100</v>
          </cell>
          <cell r="H603" t="str">
            <v>E27</v>
          </cell>
          <cell r="I603">
            <v>1300</v>
          </cell>
          <cell r="J603" t="str">
            <v>SMD2835</v>
          </cell>
          <cell r="L603" t="str">
            <v>40/60</v>
          </cell>
          <cell r="M603" t="str">
            <v>220/240V</v>
          </cell>
          <cell r="N603">
            <v>50000</v>
          </cell>
          <cell r="O603" t="str">
            <v>А</v>
          </cell>
          <cell r="P603">
            <v>10</v>
          </cell>
          <cell r="Q603">
            <v>65</v>
          </cell>
          <cell r="R603">
            <v>110</v>
          </cell>
          <cell r="S603">
            <v>0.11</v>
          </cell>
          <cell r="T603" t="str">
            <v>68*68*124</v>
          </cell>
          <cell r="U603">
            <v>4260346871832</v>
          </cell>
          <cell r="V603">
            <v>10</v>
          </cell>
          <cell r="W603">
            <v>4260346872150</v>
          </cell>
          <cell r="X603">
            <v>50</v>
          </cell>
        </row>
        <row r="605">
          <cell r="D605" t="str">
            <v>LED-A55-04273(G)</v>
          </cell>
          <cell r="E605">
            <v>4</v>
          </cell>
          <cell r="F605">
            <v>40</v>
          </cell>
          <cell r="G605">
            <v>3000</v>
          </cell>
          <cell r="H605" t="str">
            <v>E27</v>
          </cell>
          <cell r="I605">
            <v>400</v>
          </cell>
          <cell r="J605" t="str">
            <v>SMD</v>
          </cell>
          <cell r="K605">
            <v>67</v>
          </cell>
          <cell r="L605" t="str">
            <v>40/60</v>
          </cell>
          <cell r="M605" t="str">
            <v>220/240V</v>
          </cell>
          <cell r="N605">
            <v>50000</v>
          </cell>
          <cell r="O605" t="str">
            <v>А</v>
          </cell>
          <cell r="P605">
            <v>10</v>
          </cell>
          <cell r="Q605">
            <v>55</v>
          </cell>
          <cell r="R605">
            <v>101</v>
          </cell>
          <cell r="S605">
            <v>0.05</v>
          </cell>
          <cell r="T605" t="str">
            <v>63*63*117</v>
          </cell>
          <cell r="U605">
            <v>4260346878596</v>
          </cell>
          <cell r="V605" t="str">
            <v>-</v>
          </cell>
          <cell r="W605" t="str">
            <v>-</v>
          </cell>
          <cell r="X605">
            <v>50</v>
          </cell>
        </row>
        <row r="606">
          <cell r="D606" t="str">
            <v>LED-A55-04274(G)</v>
          </cell>
          <cell r="E606">
            <v>4</v>
          </cell>
          <cell r="F606">
            <v>40</v>
          </cell>
          <cell r="G606">
            <v>4200</v>
          </cell>
          <cell r="H606" t="str">
            <v>E27</v>
          </cell>
          <cell r="I606">
            <v>400</v>
          </cell>
          <cell r="J606" t="str">
            <v>SMD</v>
          </cell>
          <cell r="K606">
            <v>67</v>
          </cell>
          <cell r="L606" t="str">
            <v>40/60</v>
          </cell>
          <cell r="M606" t="str">
            <v>220/240V</v>
          </cell>
          <cell r="N606">
            <v>50000</v>
          </cell>
          <cell r="O606" t="str">
            <v>А</v>
          </cell>
          <cell r="P606">
            <v>10</v>
          </cell>
          <cell r="Q606">
            <v>55</v>
          </cell>
          <cell r="R606">
            <v>101</v>
          </cell>
          <cell r="S606">
            <v>0.05</v>
          </cell>
          <cell r="T606" t="str">
            <v>63*63*117</v>
          </cell>
          <cell r="U606">
            <v>4260346878602</v>
          </cell>
          <cell r="V606" t="str">
            <v>-</v>
          </cell>
          <cell r="W606" t="str">
            <v>-</v>
          </cell>
          <cell r="X606">
            <v>50</v>
          </cell>
        </row>
        <row r="608">
          <cell r="D608" t="str">
            <v>LED-A60-10274(T)dim</v>
          </cell>
          <cell r="E608">
            <v>10</v>
          </cell>
          <cell r="F608">
            <v>100</v>
          </cell>
          <cell r="G608">
            <v>4000</v>
          </cell>
          <cell r="H608" t="str">
            <v>E27</v>
          </cell>
          <cell r="J608" t="str">
            <v>SMD</v>
          </cell>
          <cell r="L608" t="str">
            <v>40/60</v>
          </cell>
          <cell r="M608" t="str">
            <v>220/240V</v>
          </cell>
          <cell r="N608">
            <v>50000</v>
          </cell>
          <cell r="O608" t="str">
            <v>А</v>
          </cell>
          <cell r="P608">
            <v>10</v>
          </cell>
          <cell r="U608">
            <v>4260410486276</v>
          </cell>
          <cell r="V608">
            <v>25</v>
          </cell>
          <cell r="W608">
            <v>4260410486290</v>
          </cell>
          <cell r="X608">
            <v>50</v>
          </cell>
        </row>
        <row r="609">
          <cell r="D609" t="str">
            <v>LED-SMD-05534(E)dim</v>
          </cell>
          <cell r="E609">
            <v>5</v>
          </cell>
          <cell r="F609">
            <v>50</v>
          </cell>
          <cell r="G609">
            <v>4000</v>
          </cell>
          <cell r="H609" t="str">
            <v>GU5.3</v>
          </cell>
          <cell r="J609" t="str">
            <v>SMD</v>
          </cell>
          <cell r="L609" t="str">
            <v>40/60</v>
          </cell>
          <cell r="M609" t="str">
            <v>220/240V</v>
          </cell>
          <cell r="N609">
            <v>50000</v>
          </cell>
          <cell r="O609" t="str">
            <v>А</v>
          </cell>
          <cell r="P609">
            <v>10</v>
          </cell>
          <cell r="U609">
            <v>4260410486283</v>
          </cell>
          <cell r="V609">
            <v>25</v>
          </cell>
          <cell r="W609">
            <v>4260410486306</v>
          </cell>
          <cell r="X609">
            <v>50</v>
          </cell>
        </row>
        <row r="612">
          <cell r="D612" t="str">
            <v>LED-T8-9W/4100</v>
          </cell>
          <cell r="E612">
            <v>9</v>
          </cell>
          <cell r="F612">
            <v>18</v>
          </cell>
          <cell r="G612">
            <v>4100</v>
          </cell>
          <cell r="H612" t="str">
            <v>G13</v>
          </cell>
          <cell r="I612">
            <v>800</v>
          </cell>
          <cell r="J612" t="str">
            <v>SMD2835/48pcs</v>
          </cell>
          <cell r="K612" t="str">
            <v>-</v>
          </cell>
          <cell r="L612" t="str">
            <v>40/60</v>
          </cell>
          <cell r="M612" t="str">
            <v>220/240V</v>
          </cell>
          <cell r="N612">
            <v>50000</v>
          </cell>
          <cell r="O612" t="str">
            <v>А</v>
          </cell>
          <cell r="P612">
            <v>5</v>
          </cell>
          <cell r="Q612">
            <v>600</v>
          </cell>
          <cell r="R612">
            <v>30</v>
          </cell>
          <cell r="S612">
            <v>0.155</v>
          </cell>
          <cell r="T612" t="str">
            <v>30,5*35*610</v>
          </cell>
          <cell r="U612">
            <v>4260346873089</v>
          </cell>
          <cell r="V612" t="str">
            <v>-</v>
          </cell>
          <cell r="W612" t="str">
            <v>-</v>
          </cell>
          <cell r="X612">
            <v>25</v>
          </cell>
        </row>
        <row r="613">
          <cell r="D613" t="str">
            <v>LED-T8-9W/6500</v>
          </cell>
          <cell r="E613">
            <v>9</v>
          </cell>
          <cell r="F613">
            <v>18</v>
          </cell>
          <cell r="G613">
            <v>6500</v>
          </cell>
          <cell r="H613" t="str">
            <v>G13</v>
          </cell>
          <cell r="I613">
            <v>800</v>
          </cell>
          <cell r="J613" t="str">
            <v>SMD2835/48pcs</v>
          </cell>
          <cell r="K613" t="str">
            <v>-</v>
          </cell>
          <cell r="L613" t="str">
            <v>40/60</v>
          </cell>
          <cell r="M613" t="str">
            <v>220/240V</v>
          </cell>
          <cell r="N613">
            <v>50000</v>
          </cell>
          <cell r="O613" t="str">
            <v>А</v>
          </cell>
          <cell r="P613">
            <v>5</v>
          </cell>
          <cell r="Q613">
            <v>600</v>
          </cell>
          <cell r="R613">
            <v>30</v>
          </cell>
          <cell r="S613">
            <v>0.155</v>
          </cell>
          <cell r="T613" t="str">
            <v>30,5*35*610</v>
          </cell>
          <cell r="U613">
            <v>4260346873096</v>
          </cell>
          <cell r="V613" t="str">
            <v>-</v>
          </cell>
          <cell r="W613" t="str">
            <v>-</v>
          </cell>
          <cell r="X613">
            <v>25</v>
          </cell>
        </row>
        <row r="614">
          <cell r="D614" t="str">
            <v>LED-T8-18W/3000</v>
          </cell>
          <cell r="E614">
            <v>18</v>
          </cell>
          <cell r="F614">
            <v>36</v>
          </cell>
          <cell r="G614">
            <v>3000</v>
          </cell>
          <cell r="H614" t="str">
            <v>G13</v>
          </cell>
          <cell r="I614">
            <v>1600</v>
          </cell>
          <cell r="J614" t="str">
            <v>SMD2835/96pcs</v>
          </cell>
          <cell r="K614" t="str">
            <v>-</v>
          </cell>
          <cell r="L614" t="str">
            <v>40/60</v>
          </cell>
          <cell r="M614" t="str">
            <v>220/240V</v>
          </cell>
          <cell r="N614">
            <v>50000</v>
          </cell>
          <cell r="O614" t="str">
            <v>A</v>
          </cell>
          <cell r="P614">
            <v>5</v>
          </cell>
          <cell r="Q614">
            <v>1200</v>
          </cell>
          <cell r="R614">
            <v>30</v>
          </cell>
          <cell r="S614">
            <v>0.3</v>
          </cell>
          <cell r="T614" t="str">
            <v>32*32*1220</v>
          </cell>
          <cell r="U614">
            <v>4260410480045</v>
          </cell>
          <cell r="V614" t="str">
            <v>-</v>
          </cell>
          <cell r="W614" t="str">
            <v>-</v>
          </cell>
          <cell r="X614">
            <v>25</v>
          </cell>
        </row>
        <row r="615">
          <cell r="D615" t="str">
            <v>LED-T8-18W/4100</v>
          </cell>
          <cell r="E615">
            <v>18</v>
          </cell>
          <cell r="F615">
            <v>36</v>
          </cell>
          <cell r="G615">
            <v>4100</v>
          </cell>
          <cell r="H615" t="str">
            <v>G13</v>
          </cell>
          <cell r="I615">
            <v>1600</v>
          </cell>
          <cell r="J615" t="str">
            <v>SMD2835/96pcs</v>
          </cell>
          <cell r="K615" t="str">
            <v>-</v>
          </cell>
          <cell r="L615" t="str">
            <v>40/60</v>
          </cell>
          <cell r="M615" t="str">
            <v>220/240V</v>
          </cell>
          <cell r="N615">
            <v>50000</v>
          </cell>
          <cell r="O615" t="str">
            <v>А</v>
          </cell>
          <cell r="P615">
            <v>5</v>
          </cell>
          <cell r="Q615">
            <v>1200</v>
          </cell>
          <cell r="R615">
            <v>30</v>
          </cell>
          <cell r="S615">
            <v>0.3</v>
          </cell>
          <cell r="T615" t="str">
            <v>32*32*1220</v>
          </cell>
          <cell r="U615">
            <v>4260346873102</v>
          </cell>
          <cell r="V615" t="str">
            <v>-</v>
          </cell>
          <cell r="W615" t="str">
            <v>-</v>
          </cell>
          <cell r="X615">
            <v>25</v>
          </cell>
        </row>
        <row r="616">
          <cell r="D616" t="str">
            <v>LED-T8-18W/6500</v>
          </cell>
          <cell r="E616">
            <v>18</v>
          </cell>
          <cell r="F616">
            <v>36</v>
          </cell>
          <cell r="G616">
            <v>6500</v>
          </cell>
          <cell r="H616" t="str">
            <v>G13</v>
          </cell>
          <cell r="I616">
            <v>1600</v>
          </cell>
          <cell r="J616" t="str">
            <v>SMD2835/96pcs</v>
          </cell>
          <cell r="K616" t="str">
            <v>-</v>
          </cell>
          <cell r="L616" t="str">
            <v>40/60</v>
          </cell>
          <cell r="M616" t="str">
            <v>220/240V</v>
          </cell>
          <cell r="N616">
            <v>50000</v>
          </cell>
          <cell r="O616" t="str">
            <v>А</v>
          </cell>
          <cell r="P616">
            <v>5</v>
          </cell>
          <cell r="Q616">
            <v>1200</v>
          </cell>
          <cell r="R616">
            <v>30</v>
          </cell>
          <cell r="S616">
            <v>0.3</v>
          </cell>
          <cell r="T616" t="str">
            <v>32*32*1220</v>
          </cell>
          <cell r="U616">
            <v>4260346873119</v>
          </cell>
          <cell r="V616" t="str">
            <v>-</v>
          </cell>
          <cell r="W616" t="str">
            <v>-</v>
          </cell>
          <cell r="X616">
            <v>25</v>
          </cell>
        </row>
        <row r="617">
          <cell r="D617" t="str">
            <v>LED-T8-24W/4100</v>
          </cell>
          <cell r="E617">
            <v>24</v>
          </cell>
          <cell r="F617">
            <v>48</v>
          </cell>
          <cell r="G617">
            <v>4100</v>
          </cell>
          <cell r="H617" t="str">
            <v>G13</v>
          </cell>
          <cell r="I617" t="str">
            <v>2160+/5%</v>
          </cell>
          <cell r="J617" t="str">
            <v>SMD2835/120pcs</v>
          </cell>
          <cell r="K617" t="str">
            <v>-</v>
          </cell>
          <cell r="L617" t="str">
            <v>40/60</v>
          </cell>
          <cell r="M617" t="str">
            <v>220/240V</v>
          </cell>
          <cell r="N617">
            <v>50000</v>
          </cell>
          <cell r="O617" t="str">
            <v>А</v>
          </cell>
          <cell r="P617">
            <v>5</v>
          </cell>
          <cell r="Q617">
            <v>1500</v>
          </cell>
          <cell r="R617">
            <v>30</v>
          </cell>
          <cell r="S617">
            <v>0.3</v>
          </cell>
          <cell r="T617" t="str">
            <v>stiker 105*210mm</v>
          </cell>
          <cell r="U617">
            <v>4260410480021</v>
          </cell>
          <cell r="V617" t="str">
            <v>-</v>
          </cell>
          <cell r="W617" t="str">
            <v>-</v>
          </cell>
          <cell r="X617">
            <v>25</v>
          </cell>
        </row>
        <row r="619">
          <cell r="D619" t="str">
            <v>LED-T8-9W/4100(скло)</v>
          </cell>
          <cell r="E619">
            <v>9</v>
          </cell>
          <cell r="F619">
            <v>18</v>
          </cell>
          <cell r="G619">
            <v>4100</v>
          </cell>
          <cell r="H619" t="str">
            <v>G13</v>
          </cell>
          <cell r="I619">
            <v>800</v>
          </cell>
          <cell r="J619" t="str">
            <v>SMD 2835/46PCS</v>
          </cell>
          <cell r="K619" t="str">
            <v>-</v>
          </cell>
          <cell r="L619" t="str">
            <v>40/60</v>
          </cell>
          <cell r="M619" t="str">
            <v>220/240V</v>
          </cell>
          <cell r="N619">
            <v>50000</v>
          </cell>
          <cell r="O619" t="str">
            <v>А</v>
          </cell>
          <cell r="P619">
            <v>2</v>
          </cell>
          <cell r="Q619">
            <v>600</v>
          </cell>
          <cell r="R619">
            <v>30</v>
          </cell>
          <cell r="S619">
            <v>0.155</v>
          </cell>
          <cell r="T619" t="str">
            <v>29*29*610</v>
          </cell>
          <cell r="U619">
            <v>4260410481400</v>
          </cell>
          <cell r="V619" t="str">
            <v>-</v>
          </cell>
          <cell r="W619" t="str">
            <v>-</v>
          </cell>
          <cell r="X619">
            <v>25</v>
          </cell>
        </row>
        <row r="620">
          <cell r="D620" t="str">
            <v>LED-T8-9W/6500(скло)</v>
          </cell>
          <cell r="E620">
            <v>9</v>
          </cell>
          <cell r="F620">
            <v>18</v>
          </cell>
          <cell r="G620">
            <v>6500</v>
          </cell>
          <cell r="H620" t="str">
            <v>G13</v>
          </cell>
          <cell r="I620">
            <v>800</v>
          </cell>
          <cell r="J620" t="str">
            <v>SMD 2835/46PCS</v>
          </cell>
          <cell r="K620" t="str">
            <v>-</v>
          </cell>
          <cell r="L620" t="str">
            <v>40/60</v>
          </cell>
          <cell r="M620" t="str">
            <v>220/240V</v>
          </cell>
          <cell r="N620">
            <v>50000</v>
          </cell>
          <cell r="O620" t="str">
            <v>А</v>
          </cell>
          <cell r="P620">
            <v>2</v>
          </cell>
          <cell r="Q620">
            <v>600</v>
          </cell>
          <cell r="R620">
            <v>30</v>
          </cell>
          <cell r="S620">
            <v>0.155</v>
          </cell>
          <cell r="T620" t="str">
            <v>29*29*610</v>
          </cell>
          <cell r="U620">
            <v>4260410481417</v>
          </cell>
          <cell r="V620" t="str">
            <v>-</v>
          </cell>
          <cell r="W620" t="str">
            <v>-</v>
          </cell>
          <cell r="X620">
            <v>25</v>
          </cell>
        </row>
        <row r="621">
          <cell r="D621" t="str">
            <v>LED-T8-18W/4100(скло)</v>
          </cell>
          <cell r="E621">
            <v>18</v>
          </cell>
          <cell r="F621">
            <v>36</v>
          </cell>
          <cell r="G621">
            <v>4100</v>
          </cell>
          <cell r="H621" t="str">
            <v>G13</v>
          </cell>
          <cell r="I621">
            <v>1600</v>
          </cell>
          <cell r="J621" t="str">
            <v>SMD 2835/90PCS</v>
          </cell>
          <cell r="K621" t="str">
            <v>-</v>
          </cell>
          <cell r="L621" t="str">
            <v>40/60</v>
          </cell>
          <cell r="M621" t="str">
            <v>220/240V</v>
          </cell>
          <cell r="N621">
            <v>50000</v>
          </cell>
          <cell r="O621" t="str">
            <v>А</v>
          </cell>
          <cell r="P621">
            <v>2</v>
          </cell>
          <cell r="Q621">
            <v>1200</v>
          </cell>
          <cell r="R621">
            <v>30</v>
          </cell>
          <cell r="S621">
            <v>0.3</v>
          </cell>
          <cell r="T621" t="str">
            <v>29*29*1220</v>
          </cell>
          <cell r="U621">
            <v>4260410481424</v>
          </cell>
          <cell r="V621" t="str">
            <v>-</v>
          </cell>
          <cell r="W621" t="str">
            <v>-</v>
          </cell>
          <cell r="X621">
            <v>25</v>
          </cell>
        </row>
        <row r="622">
          <cell r="D622" t="str">
            <v>LED-T8-18W/6500(скло)</v>
          </cell>
          <cell r="E622">
            <v>18</v>
          </cell>
          <cell r="F622">
            <v>36</v>
          </cell>
          <cell r="G622">
            <v>6500</v>
          </cell>
          <cell r="H622" t="str">
            <v>G13</v>
          </cell>
          <cell r="I622">
            <v>1600</v>
          </cell>
          <cell r="J622" t="str">
            <v>SMD 2835/90PCS</v>
          </cell>
          <cell r="K622" t="str">
            <v>-</v>
          </cell>
          <cell r="L622" t="str">
            <v>40/60</v>
          </cell>
          <cell r="M622" t="str">
            <v>220/240V</v>
          </cell>
          <cell r="N622">
            <v>50000</v>
          </cell>
          <cell r="O622" t="str">
            <v>А</v>
          </cell>
          <cell r="P622">
            <v>2</v>
          </cell>
          <cell r="Q622">
            <v>1200</v>
          </cell>
          <cell r="R622">
            <v>30</v>
          </cell>
          <cell r="S622">
            <v>0.3</v>
          </cell>
          <cell r="T622" t="str">
            <v>29*29*1220</v>
          </cell>
          <cell r="U622">
            <v>4260410481431</v>
          </cell>
          <cell r="V622" t="str">
            <v>-</v>
          </cell>
          <cell r="W622" t="str">
            <v>-</v>
          </cell>
          <cell r="X622">
            <v>25</v>
          </cell>
        </row>
        <row r="623">
          <cell r="D623" t="str">
            <v>LED-T8-24W/4000(скло)</v>
          </cell>
          <cell r="E623">
            <v>24</v>
          </cell>
          <cell r="F623">
            <v>240</v>
          </cell>
          <cell r="G623">
            <v>4000</v>
          </cell>
          <cell r="H623" t="str">
            <v>G13</v>
          </cell>
          <cell r="L623" t="str">
            <v>40/60</v>
          </cell>
          <cell r="M623" t="str">
            <v>220/240V</v>
          </cell>
          <cell r="N623">
            <v>50000</v>
          </cell>
          <cell r="O623" t="str">
            <v>А</v>
          </cell>
          <cell r="P623">
            <v>2</v>
          </cell>
          <cell r="Q623">
            <v>1500</v>
          </cell>
          <cell r="R623">
            <v>30</v>
          </cell>
          <cell r="U623">
            <v>4260410486191</v>
          </cell>
          <cell r="V623" t="str">
            <v>-</v>
          </cell>
          <cell r="W623" t="str">
            <v>-</v>
          </cell>
          <cell r="X623">
            <v>25</v>
          </cell>
        </row>
        <row r="625">
          <cell r="D625" t="str">
            <v>CL-40142(deco)</v>
          </cell>
          <cell r="E625">
            <v>40</v>
          </cell>
          <cell r="F625" t="str">
            <v>-</v>
          </cell>
          <cell r="G625" t="str">
            <v>-</v>
          </cell>
          <cell r="H625" t="str">
            <v>Е14</v>
          </cell>
          <cell r="I625">
            <v>140</v>
          </cell>
          <cell r="J625" t="str">
            <v>-</v>
          </cell>
          <cell r="K625" t="str">
            <v>-</v>
          </cell>
          <cell r="L625" t="str">
            <v>40/60</v>
          </cell>
          <cell r="M625" t="str">
            <v>220/240V</v>
          </cell>
          <cell r="N625">
            <v>3000</v>
          </cell>
          <cell r="O625" t="str">
            <v>Е</v>
          </cell>
          <cell r="P625" t="str">
            <v>-</v>
          </cell>
          <cell r="Q625">
            <v>35</v>
          </cell>
          <cell r="R625">
            <v>98</v>
          </cell>
          <cell r="S625">
            <v>0.0125</v>
          </cell>
          <cell r="T625" t="str">
            <v>34*34*100</v>
          </cell>
          <cell r="U625">
            <v>4260346879517</v>
          </cell>
          <cell r="V625">
            <v>10</v>
          </cell>
          <cell r="W625">
            <v>4260346879500</v>
          </cell>
          <cell r="X625">
            <v>100</v>
          </cell>
        </row>
        <row r="626">
          <cell r="D626" t="str">
            <v>CW-40142(deco)</v>
          </cell>
          <cell r="E626">
            <v>40</v>
          </cell>
          <cell r="F626" t="str">
            <v>-</v>
          </cell>
          <cell r="G626" t="str">
            <v>-</v>
          </cell>
          <cell r="H626" t="str">
            <v>Е14</v>
          </cell>
          <cell r="I626">
            <v>140</v>
          </cell>
          <cell r="J626" t="str">
            <v>-</v>
          </cell>
          <cell r="K626" t="str">
            <v>-</v>
          </cell>
          <cell r="L626" t="str">
            <v>40/60</v>
          </cell>
          <cell r="M626" t="str">
            <v>220/240V</v>
          </cell>
          <cell r="N626">
            <v>3000</v>
          </cell>
          <cell r="O626" t="str">
            <v>Е</v>
          </cell>
          <cell r="P626" t="str">
            <v>-</v>
          </cell>
          <cell r="Q626">
            <v>35</v>
          </cell>
          <cell r="R626">
            <v>125</v>
          </cell>
          <cell r="S626">
            <v>0.012</v>
          </cell>
          <cell r="T626" t="str">
            <v>35*35*130</v>
          </cell>
          <cell r="U626">
            <v>4260346879548</v>
          </cell>
          <cell r="V626">
            <v>10</v>
          </cell>
          <cell r="W626">
            <v>4260346879531</v>
          </cell>
          <cell r="X626">
            <v>100</v>
          </cell>
        </row>
        <row r="627">
          <cell r="D627" t="str">
            <v>GL-60272(deco)</v>
          </cell>
          <cell r="E627">
            <v>60</v>
          </cell>
          <cell r="F627" t="str">
            <v>-</v>
          </cell>
          <cell r="G627" t="str">
            <v>-</v>
          </cell>
          <cell r="H627" t="str">
            <v>Е27</v>
          </cell>
          <cell r="I627">
            <v>200</v>
          </cell>
          <cell r="J627" t="str">
            <v>-</v>
          </cell>
          <cell r="K627" t="str">
            <v>-</v>
          </cell>
          <cell r="L627" t="str">
            <v>40/60</v>
          </cell>
          <cell r="M627" t="str">
            <v>220/240V</v>
          </cell>
          <cell r="N627">
            <v>3000</v>
          </cell>
          <cell r="O627" t="str">
            <v>Е</v>
          </cell>
          <cell r="P627" t="str">
            <v>-</v>
          </cell>
          <cell r="Q627">
            <v>95</v>
          </cell>
          <cell r="R627">
            <v>130</v>
          </cell>
          <cell r="S627">
            <v>0.05625</v>
          </cell>
          <cell r="T627" t="str">
            <v>95*95*140</v>
          </cell>
          <cell r="U627">
            <v>4260346879579</v>
          </cell>
          <cell r="V627" t="str">
            <v>-</v>
          </cell>
          <cell r="W627" t="str">
            <v>-</v>
          </cell>
          <cell r="X627">
            <v>48</v>
          </cell>
        </row>
        <row r="628">
          <cell r="D628" t="str">
            <v>ST64-60272(deco)</v>
          </cell>
          <cell r="E628">
            <v>60</v>
          </cell>
          <cell r="F628" t="str">
            <v>-</v>
          </cell>
          <cell r="G628" t="str">
            <v>-</v>
          </cell>
          <cell r="H628" t="str">
            <v>Е27</v>
          </cell>
          <cell r="I628">
            <v>300</v>
          </cell>
          <cell r="J628" t="str">
            <v>-</v>
          </cell>
          <cell r="K628" t="str">
            <v>-</v>
          </cell>
          <cell r="L628" t="str">
            <v>40/60</v>
          </cell>
          <cell r="M628" t="str">
            <v>220/240V</v>
          </cell>
          <cell r="N628">
            <v>3000</v>
          </cell>
          <cell r="O628" t="str">
            <v>Е</v>
          </cell>
          <cell r="P628" t="str">
            <v>-</v>
          </cell>
          <cell r="Q628">
            <v>64</v>
          </cell>
          <cell r="R628">
            <v>148</v>
          </cell>
          <cell r="S628">
            <v>0.055</v>
          </cell>
          <cell r="T628" t="str">
            <v>68*68*163</v>
          </cell>
          <cell r="U628">
            <v>4260346879593</v>
          </cell>
          <cell r="V628" t="str">
            <v>-</v>
          </cell>
          <cell r="W628" t="str">
            <v>-</v>
          </cell>
          <cell r="X628">
            <v>50</v>
          </cell>
        </row>
        <row r="629">
          <cell r="D629" t="str">
            <v>LED-CL-01142(deco)</v>
          </cell>
          <cell r="E629">
            <v>1</v>
          </cell>
          <cell r="F629">
            <v>10</v>
          </cell>
          <cell r="G629">
            <v>2700</v>
          </cell>
          <cell r="H629" t="str">
            <v>Е14</v>
          </cell>
          <cell r="I629">
            <v>60</v>
          </cell>
          <cell r="J629" t="str">
            <v>-</v>
          </cell>
          <cell r="K629">
            <v>20</v>
          </cell>
          <cell r="L629" t="str">
            <v>40/60</v>
          </cell>
          <cell r="M629" t="str">
            <v>220/240V</v>
          </cell>
          <cell r="N629">
            <v>50000</v>
          </cell>
          <cell r="O629" t="str">
            <v>А++</v>
          </cell>
          <cell r="P629">
            <v>5</v>
          </cell>
          <cell r="Q629">
            <v>35</v>
          </cell>
          <cell r="R629">
            <v>92</v>
          </cell>
          <cell r="S629">
            <v>0.0178</v>
          </cell>
          <cell r="T629" t="str">
            <v>35*35*130</v>
          </cell>
          <cell r="U629">
            <v>4260346879623</v>
          </cell>
          <cell r="V629">
            <v>10</v>
          </cell>
          <cell r="W629">
            <v>4260346879616</v>
          </cell>
          <cell r="X629">
            <v>100</v>
          </cell>
        </row>
        <row r="631">
          <cell r="D631" t="str">
            <v>LED-G4-0227(220)</v>
          </cell>
          <cell r="E631">
            <v>2</v>
          </cell>
          <cell r="F631">
            <v>20</v>
          </cell>
          <cell r="G631">
            <v>3000</v>
          </cell>
          <cell r="H631" t="str">
            <v>G4</v>
          </cell>
          <cell r="I631">
            <v>105</v>
          </cell>
          <cell r="J631" t="str">
            <v>SMD</v>
          </cell>
          <cell r="L631" t="str">
            <v>40/60</v>
          </cell>
          <cell r="M631" t="str">
            <v>220/240V</v>
          </cell>
          <cell r="N631">
            <v>20000</v>
          </cell>
          <cell r="O631" t="str">
            <v>A</v>
          </cell>
          <cell r="P631">
            <v>2</v>
          </cell>
          <cell r="U631">
            <v>4260410482438</v>
          </cell>
          <cell r="V631">
            <v>20</v>
          </cell>
          <cell r="W631">
            <v>4260410482476</v>
          </cell>
          <cell r="X631">
            <v>1000</v>
          </cell>
        </row>
        <row r="632">
          <cell r="D632" t="str">
            <v>LED-G9-0340(220)</v>
          </cell>
          <cell r="E632">
            <v>3</v>
          </cell>
          <cell r="F632">
            <v>30</v>
          </cell>
          <cell r="G632">
            <v>4000</v>
          </cell>
          <cell r="H632" t="str">
            <v>G9</v>
          </cell>
          <cell r="I632">
            <v>220</v>
          </cell>
          <cell r="J632" t="str">
            <v>SMD</v>
          </cell>
          <cell r="L632" t="str">
            <v>40/60</v>
          </cell>
          <cell r="M632" t="str">
            <v>220/240V</v>
          </cell>
          <cell r="N632">
            <v>20000</v>
          </cell>
          <cell r="O632" t="str">
            <v>A</v>
          </cell>
          <cell r="P632">
            <v>2</v>
          </cell>
          <cell r="Q632">
            <v>16</v>
          </cell>
          <cell r="R632">
            <v>47</v>
          </cell>
          <cell r="U632">
            <v>4260410482452</v>
          </cell>
          <cell r="V632" t="str">
            <v>-</v>
          </cell>
          <cell r="W632" t="str">
            <v>-</v>
          </cell>
          <cell r="X632">
            <v>100</v>
          </cell>
        </row>
        <row r="634">
          <cell r="D634" t="str">
            <v>LED-HP-30276</v>
          </cell>
          <cell r="E634">
            <v>30</v>
          </cell>
          <cell r="F634">
            <v>300</v>
          </cell>
          <cell r="G634">
            <v>6500</v>
          </cell>
          <cell r="H634" t="str">
            <v>E27</v>
          </cell>
          <cell r="I634">
            <v>3000</v>
          </cell>
          <cell r="J634" t="str">
            <v>SMD</v>
          </cell>
          <cell r="L634" t="str">
            <v>40/60</v>
          </cell>
          <cell r="M634" t="str">
            <v>AC 175-240V</v>
          </cell>
          <cell r="N634">
            <v>3000</v>
          </cell>
          <cell r="O634" t="str">
            <v>А</v>
          </cell>
          <cell r="P634">
            <v>2</v>
          </cell>
          <cell r="U634">
            <v>4260410484678</v>
          </cell>
          <cell r="V634">
            <v>6</v>
          </cell>
          <cell r="W634">
            <v>4260410484821</v>
          </cell>
          <cell r="X634">
            <v>12</v>
          </cell>
        </row>
        <row r="635">
          <cell r="D635" t="str">
            <v>LED-HP-40406</v>
          </cell>
          <cell r="E635">
            <v>40</v>
          </cell>
          <cell r="F635">
            <v>400</v>
          </cell>
          <cell r="G635">
            <v>6500</v>
          </cell>
          <cell r="H635" t="str">
            <v>E40</v>
          </cell>
          <cell r="I635">
            <v>4000</v>
          </cell>
          <cell r="J635" t="str">
            <v>SMD</v>
          </cell>
          <cell r="L635" t="str">
            <v>40/60</v>
          </cell>
          <cell r="M635" t="str">
            <v>AC 175-240V</v>
          </cell>
          <cell r="N635">
            <v>3000</v>
          </cell>
          <cell r="O635" t="str">
            <v>А</v>
          </cell>
          <cell r="P635">
            <v>2</v>
          </cell>
          <cell r="U635">
            <v>4260410484685</v>
          </cell>
          <cell r="V635">
            <v>6</v>
          </cell>
          <cell r="W635">
            <v>4260410484838</v>
          </cell>
          <cell r="X635">
            <v>12</v>
          </cell>
        </row>
        <row r="636">
          <cell r="D636" t="str">
            <v>LED-HP-60406</v>
          </cell>
          <cell r="E636">
            <v>60</v>
          </cell>
          <cell r="F636">
            <v>600</v>
          </cell>
          <cell r="G636">
            <v>3000</v>
          </cell>
          <cell r="H636" t="str">
            <v>E40</v>
          </cell>
          <cell r="I636">
            <v>6000</v>
          </cell>
          <cell r="J636" t="str">
            <v>SMD</v>
          </cell>
          <cell r="L636" t="str">
            <v>40/60</v>
          </cell>
          <cell r="M636" t="str">
            <v>AC 175-240V</v>
          </cell>
          <cell r="N636">
            <v>3000</v>
          </cell>
          <cell r="O636" t="str">
            <v>А</v>
          </cell>
          <cell r="P636">
            <v>2</v>
          </cell>
          <cell r="U636">
            <v>4260410484692</v>
          </cell>
          <cell r="V636" t="str">
            <v>-</v>
          </cell>
          <cell r="W636" t="str">
            <v>-</v>
          </cell>
          <cell r="X636">
            <v>4</v>
          </cell>
        </row>
        <row r="639">
          <cell r="D639" t="str">
            <v>MLP-LED-5,5533</v>
          </cell>
          <cell r="E639">
            <v>5.5</v>
          </cell>
          <cell r="F639">
            <v>55</v>
          </cell>
          <cell r="G639">
            <v>3000</v>
          </cell>
          <cell r="H639" t="str">
            <v>GU5.3</v>
          </cell>
          <cell r="I639">
            <v>440</v>
          </cell>
          <cell r="J639" t="str">
            <v>SMD3528</v>
          </cell>
          <cell r="L639" t="str">
            <v>40/60</v>
          </cell>
          <cell r="M639" t="str">
            <v>220/240V</v>
          </cell>
          <cell r="N639">
            <v>50000</v>
          </cell>
          <cell r="O639" t="str">
            <v>А+</v>
          </cell>
          <cell r="P639">
            <v>10</v>
          </cell>
          <cell r="Q639">
            <v>50</v>
          </cell>
          <cell r="R639">
            <v>52</v>
          </cell>
          <cell r="S639">
            <v>0.0445</v>
          </cell>
          <cell r="T639" t="str">
            <v>50*150*60</v>
          </cell>
          <cell r="U639">
            <v>4260346875588</v>
          </cell>
          <cell r="V639" t="str">
            <v>-</v>
          </cell>
          <cell r="W639" t="str">
            <v>-</v>
          </cell>
          <cell r="X639">
            <v>30</v>
          </cell>
        </row>
        <row r="640">
          <cell r="D640" t="str">
            <v>MLP-LED-5,5534</v>
          </cell>
          <cell r="E640">
            <v>5.5</v>
          </cell>
          <cell r="F640">
            <v>55</v>
          </cell>
          <cell r="G640">
            <v>4100</v>
          </cell>
          <cell r="H640" t="str">
            <v>GU5.3</v>
          </cell>
          <cell r="I640">
            <v>440</v>
          </cell>
          <cell r="J640" t="str">
            <v>SMD3528</v>
          </cell>
          <cell r="L640" t="str">
            <v>40/60</v>
          </cell>
          <cell r="M640" t="str">
            <v>220/240V</v>
          </cell>
          <cell r="N640">
            <v>50000</v>
          </cell>
          <cell r="O640" t="str">
            <v>А+</v>
          </cell>
          <cell r="P640">
            <v>10</v>
          </cell>
          <cell r="Q640">
            <v>50</v>
          </cell>
          <cell r="R640">
            <v>52</v>
          </cell>
          <cell r="S640">
            <v>0.0445</v>
          </cell>
          <cell r="T640" t="str">
            <v>50*150*60</v>
          </cell>
          <cell r="U640">
            <v>4260346875595</v>
          </cell>
          <cell r="V640" t="str">
            <v>-</v>
          </cell>
          <cell r="W640" t="str">
            <v>-</v>
          </cell>
          <cell r="X640">
            <v>30</v>
          </cell>
        </row>
        <row r="641">
          <cell r="D641" t="str">
            <v>MLP-LED-6,5533</v>
          </cell>
          <cell r="E641">
            <v>6.5</v>
          </cell>
          <cell r="F641">
            <v>65</v>
          </cell>
          <cell r="G641">
            <v>3000</v>
          </cell>
          <cell r="H641" t="str">
            <v>GU5.3</v>
          </cell>
          <cell r="I641">
            <v>550</v>
          </cell>
          <cell r="J641" t="str">
            <v>SMD3528</v>
          </cell>
          <cell r="L641" t="str">
            <v>40/60</v>
          </cell>
          <cell r="M641" t="str">
            <v>220/240V</v>
          </cell>
          <cell r="N641">
            <v>50000</v>
          </cell>
          <cell r="O641" t="str">
            <v>А+</v>
          </cell>
          <cell r="P641">
            <v>10</v>
          </cell>
          <cell r="Q641">
            <v>50</v>
          </cell>
          <cell r="R641">
            <v>52</v>
          </cell>
          <cell r="S641">
            <v>0.0445</v>
          </cell>
          <cell r="T641" t="str">
            <v>50*100*60</v>
          </cell>
          <cell r="U641">
            <v>4260346875601</v>
          </cell>
          <cell r="V641" t="str">
            <v>-</v>
          </cell>
          <cell r="W641" t="str">
            <v>-</v>
          </cell>
          <cell r="X641">
            <v>30</v>
          </cell>
        </row>
        <row r="642">
          <cell r="D642" t="str">
            <v>MLP-LED-6,5534</v>
          </cell>
          <cell r="E642">
            <v>6.5</v>
          </cell>
          <cell r="F642">
            <v>65</v>
          </cell>
          <cell r="G642">
            <v>4100</v>
          </cell>
          <cell r="H642" t="str">
            <v>GU5.3</v>
          </cell>
          <cell r="I642">
            <v>550</v>
          </cell>
          <cell r="J642" t="str">
            <v>SMD3528</v>
          </cell>
          <cell r="L642" t="str">
            <v>40/60</v>
          </cell>
          <cell r="M642" t="str">
            <v>220/240V</v>
          </cell>
          <cell r="N642">
            <v>50000</v>
          </cell>
          <cell r="O642" t="str">
            <v>А+</v>
          </cell>
          <cell r="P642">
            <v>10</v>
          </cell>
          <cell r="Q642">
            <v>50</v>
          </cell>
          <cell r="R642">
            <v>52</v>
          </cell>
          <cell r="S642">
            <v>0.0445</v>
          </cell>
          <cell r="T642" t="str">
            <v>50*100*60</v>
          </cell>
          <cell r="U642">
            <v>4260346875618</v>
          </cell>
          <cell r="V642" t="str">
            <v>-</v>
          </cell>
          <cell r="W642" t="str">
            <v>-</v>
          </cell>
          <cell r="X642">
            <v>30</v>
          </cell>
        </row>
        <row r="643">
          <cell r="D643" t="str">
            <v>MLP-LED-6,5272</v>
          </cell>
          <cell r="E643">
            <v>6.5</v>
          </cell>
          <cell r="F643">
            <v>65</v>
          </cell>
          <cell r="G643">
            <v>2700</v>
          </cell>
          <cell r="H643" t="str">
            <v>E27</v>
          </cell>
          <cell r="I643">
            <v>550</v>
          </cell>
          <cell r="J643" t="str">
            <v>SMD3528</v>
          </cell>
          <cell r="L643" t="str">
            <v>40/60</v>
          </cell>
          <cell r="M643" t="str">
            <v>220/240V</v>
          </cell>
          <cell r="N643">
            <v>50000</v>
          </cell>
          <cell r="O643" t="str">
            <v>А+</v>
          </cell>
          <cell r="P643">
            <v>10</v>
          </cell>
          <cell r="Q643">
            <v>60</v>
          </cell>
          <cell r="R643">
            <v>115</v>
          </cell>
          <cell r="S643">
            <v>0.106</v>
          </cell>
          <cell r="T643" t="str">
            <v>125*62,5*125</v>
          </cell>
          <cell r="U643">
            <v>4260346875922</v>
          </cell>
          <cell r="V643" t="str">
            <v>-</v>
          </cell>
          <cell r="W643" t="str">
            <v>-</v>
          </cell>
          <cell r="X643">
            <v>15</v>
          </cell>
        </row>
        <row r="644">
          <cell r="D644" t="str">
            <v>MLP-LED-6,5274</v>
          </cell>
          <cell r="E644">
            <v>6.5</v>
          </cell>
          <cell r="F644">
            <v>65</v>
          </cell>
          <cell r="G644">
            <v>4100</v>
          </cell>
          <cell r="H644" t="str">
            <v>E27</v>
          </cell>
          <cell r="I644">
            <v>550</v>
          </cell>
          <cell r="J644" t="str">
            <v>SMD3528</v>
          </cell>
          <cell r="L644" t="str">
            <v>40/60</v>
          </cell>
          <cell r="M644" t="str">
            <v>220/240V</v>
          </cell>
          <cell r="N644">
            <v>50000</v>
          </cell>
          <cell r="O644" t="str">
            <v>А+</v>
          </cell>
          <cell r="P644">
            <v>10</v>
          </cell>
          <cell r="Q644">
            <v>60</v>
          </cell>
          <cell r="R644">
            <v>115</v>
          </cell>
          <cell r="S644">
            <v>0.106</v>
          </cell>
          <cell r="T644" t="str">
            <v>125*62,5*125</v>
          </cell>
          <cell r="U644">
            <v>4260346875939</v>
          </cell>
          <cell r="V644" t="str">
            <v>-</v>
          </cell>
          <cell r="W644" t="str">
            <v>-</v>
          </cell>
          <cell r="X644">
            <v>15</v>
          </cell>
        </row>
        <row r="645">
          <cell r="D645" t="str">
            <v>MLP-LED-11274</v>
          </cell>
          <cell r="E645">
            <v>11</v>
          </cell>
          <cell r="F645">
            <v>110</v>
          </cell>
          <cell r="G645">
            <v>4100</v>
          </cell>
          <cell r="H645" t="str">
            <v>E27</v>
          </cell>
          <cell r="I645">
            <v>1400</v>
          </cell>
          <cell r="J645" t="str">
            <v>SMD3528</v>
          </cell>
          <cell r="L645" t="str">
            <v>40/60</v>
          </cell>
          <cell r="M645" t="str">
            <v>220/240V</v>
          </cell>
          <cell r="N645">
            <v>50000</v>
          </cell>
          <cell r="O645" t="str">
            <v>А+</v>
          </cell>
          <cell r="P645">
            <v>10</v>
          </cell>
          <cell r="Q645">
            <v>60</v>
          </cell>
          <cell r="R645">
            <v>120</v>
          </cell>
          <cell r="S645">
            <v>0.125</v>
          </cell>
          <cell r="T645" t="str">
            <v>125*62,5*125</v>
          </cell>
          <cell r="U645">
            <v>4260346875960</v>
          </cell>
          <cell r="V645" t="str">
            <v>-</v>
          </cell>
          <cell r="W645" t="str">
            <v>-</v>
          </cell>
          <cell r="X645">
            <v>15</v>
          </cell>
        </row>
        <row r="646">
          <cell r="D646" t="str">
            <v>MLP-LED-2,5142</v>
          </cell>
          <cell r="E646">
            <v>2.5</v>
          </cell>
          <cell r="F646">
            <v>25</v>
          </cell>
          <cell r="G646">
            <v>2700</v>
          </cell>
          <cell r="H646" t="str">
            <v>E14</v>
          </cell>
          <cell r="I646">
            <v>200</v>
          </cell>
          <cell r="J646" t="str">
            <v>SMD3528</v>
          </cell>
          <cell r="L646" t="str">
            <v>40/60</v>
          </cell>
          <cell r="M646" t="str">
            <v>220/240V</v>
          </cell>
          <cell r="N646">
            <v>50000</v>
          </cell>
          <cell r="O646" t="str">
            <v>А+</v>
          </cell>
          <cell r="P646">
            <v>10</v>
          </cell>
          <cell r="Q646">
            <v>45</v>
          </cell>
          <cell r="R646">
            <v>76</v>
          </cell>
          <cell r="S646">
            <v>0.0236</v>
          </cell>
          <cell r="T646" t="str">
            <v>100*50*95</v>
          </cell>
          <cell r="U646">
            <v>4260346876073</v>
          </cell>
          <cell r="V646" t="str">
            <v>-</v>
          </cell>
          <cell r="W646" t="str">
            <v>-</v>
          </cell>
          <cell r="X646">
            <v>30</v>
          </cell>
        </row>
        <row r="647">
          <cell r="D647" t="str">
            <v>MLP-LED-2,5144</v>
          </cell>
          <cell r="E647">
            <v>2.5</v>
          </cell>
          <cell r="F647">
            <v>25</v>
          </cell>
          <cell r="G647">
            <v>4100</v>
          </cell>
          <cell r="H647" t="str">
            <v>E14</v>
          </cell>
          <cell r="I647">
            <v>200</v>
          </cell>
          <cell r="J647" t="str">
            <v>SMD3528</v>
          </cell>
          <cell r="L647" t="str">
            <v>40/60</v>
          </cell>
          <cell r="M647" t="str">
            <v>220/240V</v>
          </cell>
          <cell r="N647">
            <v>50000</v>
          </cell>
          <cell r="O647" t="str">
            <v>А+</v>
          </cell>
          <cell r="P647">
            <v>10</v>
          </cell>
          <cell r="Q647">
            <v>45</v>
          </cell>
          <cell r="R647">
            <v>76</v>
          </cell>
          <cell r="S647">
            <v>0.0236</v>
          </cell>
          <cell r="T647" t="str">
            <v>100*50*95</v>
          </cell>
          <cell r="U647">
            <v>4260346876080</v>
          </cell>
          <cell r="V647" t="str">
            <v>-</v>
          </cell>
          <cell r="W647" t="str">
            <v>-</v>
          </cell>
          <cell r="X647">
            <v>30</v>
          </cell>
        </row>
        <row r="648">
          <cell r="D648" t="str">
            <v>MLP-LED-2,5272</v>
          </cell>
          <cell r="E648">
            <v>2.5</v>
          </cell>
          <cell r="F648">
            <v>25</v>
          </cell>
          <cell r="G648">
            <v>2700</v>
          </cell>
          <cell r="H648" t="str">
            <v>E27</v>
          </cell>
          <cell r="I648">
            <v>200</v>
          </cell>
          <cell r="J648" t="str">
            <v>SMD3528</v>
          </cell>
          <cell r="L648" t="str">
            <v>40/60</v>
          </cell>
          <cell r="M648" t="str">
            <v>220/240V</v>
          </cell>
          <cell r="N648">
            <v>50000</v>
          </cell>
          <cell r="O648" t="str">
            <v>А+</v>
          </cell>
          <cell r="P648">
            <v>10</v>
          </cell>
          <cell r="Q648">
            <v>45</v>
          </cell>
          <cell r="R648">
            <v>76</v>
          </cell>
          <cell r="S648">
            <v>0.0231</v>
          </cell>
          <cell r="T648" t="str">
            <v>100*50*95</v>
          </cell>
          <cell r="U648">
            <v>4260346876097</v>
          </cell>
          <cell r="V648" t="str">
            <v>-</v>
          </cell>
          <cell r="W648" t="str">
            <v>-</v>
          </cell>
          <cell r="X648">
            <v>30</v>
          </cell>
        </row>
        <row r="649">
          <cell r="D649" t="str">
            <v>MLP-LED-2,5274</v>
          </cell>
          <cell r="E649">
            <v>2.5</v>
          </cell>
          <cell r="F649">
            <v>25</v>
          </cell>
          <cell r="G649">
            <v>4100</v>
          </cell>
          <cell r="H649" t="str">
            <v>E27</v>
          </cell>
          <cell r="I649">
            <v>200</v>
          </cell>
          <cell r="J649" t="str">
            <v>SMD3528</v>
          </cell>
          <cell r="L649" t="str">
            <v>40/60</v>
          </cell>
          <cell r="M649" t="str">
            <v>220/240V</v>
          </cell>
          <cell r="N649">
            <v>50000</v>
          </cell>
          <cell r="O649" t="str">
            <v>А+</v>
          </cell>
          <cell r="P649">
            <v>10</v>
          </cell>
          <cell r="Q649">
            <v>45</v>
          </cell>
          <cell r="R649">
            <v>76</v>
          </cell>
          <cell r="S649">
            <v>0.0231</v>
          </cell>
          <cell r="T649" t="str">
            <v>100*50*95</v>
          </cell>
          <cell r="U649">
            <v>4260346876103</v>
          </cell>
          <cell r="V649" t="str">
            <v>-</v>
          </cell>
          <cell r="W649" t="str">
            <v>-</v>
          </cell>
          <cell r="X649">
            <v>30</v>
          </cell>
        </row>
        <row r="650">
          <cell r="D650" t="str">
            <v>MLP-LED-A60-10272(E)</v>
          </cell>
          <cell r="E650">
            <v>10</v>
          </cell>
          <cell r="F650">
            <v>100</v>
          </cell>
          <cell r="G650">
            <v>3000</v>
          </cell>
          <cell r="H650" t="str">
            <v>E27</v>
          </cell>
          <cell r="I650">
            <v>900</v>
          </cell>
          <cell r="J650" t="str">
            <v>SMD</v>
          </cell>
          <cell r="L650" t="str">
            <v>40/60</v>
          </cell>
          <cell r="M650" t="str">
            <v>AC 175-250V</v>
          </cell>
          <cell r="N650">
            <v>50000</v>
          </cell>
          <cell r="O650" t="str">
            <v>А</v>
          </cell>
          <cell r="P650">
            <v>10</v>
          </cell>
          <cell r="Q650">
            <v>60</v>
          </cell>
          <cell r="R650" t="str">
            <v>-</v>
          </cell>
          <cell r="T650" t="str">
            <v>128*63*125</v>
          </cell>
          <cell r="U650">
            <v>4260410481523</v>
          </cell>
          <cell r="V650" t="str">
            <v>-</v>
          </cell>
          <cell r="W650" t="str">
            <v>-</v>
          </cell>
          <cell r="X650">
            <v>30</v>
          </cell>
        </row>
        <row r="651">
          <cell r="D651" t="str">
            <v>MLP-LED-A60-10274(E)</v>
          </cell>
          <cell r="E651">
            <v>10</v>
          </cell>
          <cell r="F651">
            <v>100</v>
          </cell>
          <cell r="G651">
            <v>4000</v>
          </cell>
          <cell r="H651" t="str">
            <v>E27</v>
          </cell>
          <cell r="I651">
            <v>900</v>
          </cell>
          <cell r="J651" t="str">
            <v>SMD</v>
          </cell>
          <cell r="L651" t="str">
            <v>40/60</v>
          </cell>
          <cell r="M651" t="str">
            <v>AC 175-250V</v>
          </cell>
          <cell r="N651">
            <v>50000</v>
          </cell>
          <cell r="O651" t="str">
            <v>А</v>
          </cell>
          <cell r="P651">
            <v>10</v>
          </cell>
          <cell r="Q651">
            <v>60</v>
          </cell>
          <cell r="R651" t="str">
            <v>-</v>
          </cell>
          <cell r="T651" t="str">
            <v>128*63*125</v>
          </cell>
          <cell r="U651">
            <v>4260410481530</v>
          </cell>
          <cell r="V651" t="str">
            <v>-</v>
          </cell>
          <cell r="W651" t="str">
            <v>-</v>
          </cell>
          <cell r="X651">
            <v>30</v>
          </cell>
        </row>
        <row r="652">
          <cell r="D652" t="str">
            <v>MLP-LED-A60-07272(E)</v>
          </cell>
          <cell r="E652">
            <v>7</v>
          </cell>
          <cell r="F652">
            <v>70</v>
          </cell>
          <cell r="G652">
            <v>3000</v>
          </cell>
          <cell r="H652" t="str">
            <v>E27</v>
          </cell>
          <cell r="I652">
            <v>530</v>
          </cell>
          <cell r="J652" t="str">
            <v>SMD</v>
          </cell>
          <cell r="L652" t="str">
            <v>40/60</v>
          </cell>
          <cell r="M652" t="str">
            <v>AC 175-250V</v>
          </cell>
          <cell r="N652">
            <v>50000</v>
          </cell>
          <cell r="O652" t="str">
            <v>А</v>
          </cell>
          <cell r="P652">
            <v>10</v>
          </cell>
          <cell r="Q652">
            <v>60</v>
          </cell>
          <cell r="R652" t="str">
            <v>-</v>
          </cell>
          <cell r="U652">
            <v>4260410482377</v>
          </cell>
          <cell r="V652" t="str">
            <v>-</v>
          </cell>
          <cell r="W652" t="str">
            <v>-</v>
          </cell>
          <cell r="X652">
            <v>50</v>
          </cell>
        </row>
        <row r="653">
          <cell r="D653" t="str">
            <v>MLP-LED-A60-07274(E)</v>
          </cell>
          <cell r="E653">
            <v>7</v>
          </cell>
          <cell r="F653">
            <v>70</v>
          </cell>
          <cell r="G653">
            <v>4000</v>
          </cell>
          <cell r="H653" t="str">
            <v>E27</v>
          </cell>
          <cell r="I653">
            <v>550</v>
          </cell>
          <cell r="J653" t="str">
            <v>SMD</v>
          </cell>
          <cell r="L653" t="str">
            <v>40/60</v>
          </cell>
          <cell r="M653" t="str">
            <v>AC 175-250V</v>
          </cell>
          <cell r="N653">
            <v>50000</v>
          </cell>
          <cell r="O653" t="str">
            <v>А</v>
          </cell>
          <cell r="P653">
            <v>10</v>
          </cell>
          <cell r="Q653">
            <v>60</v>
          </cell>
          <cell r="R653" t="str">
            <v>-</v>
          </cell>
          <cell r="U653">
            <v>4260410482384</v>
          </cell>
          <cell r="V653" t="str">
            <v>-</v>
          </cell>
          <cell r="W653" t="str">
            <v>-</v>
          </cell>
          <cell r="X653">
            <v>50</v>
          </cell>
        </row>
        <row r="654">
          <cell r="D654" t="str">
            <v>MLP-LED-03533(T)new</v>
          </cell>
          <cell r="E654">
            <v>3</v>
          </cell>
          <cell r="F654">
            <v>30</v>
          </cell>
          <cell r="G654">
            <v>3000</v>
          </cell>
          <cell r="H654" t="str">
            <v>GU5.3</v>
          </cell>
          <cell r="I654">
            <v>260</v>
          </cell>
          <cell r="J654" t="str">
            <v>SMD</v>
          </cell>
          <cell r="L654" t="str">
            <v>40/60</v>
          </cell>
          <cell r="M654" t="str">
            <v>AC 175-250V</v>
          </cell>
          <cell r="N654">
            <v>50000</v>
          </cell>
          <cell r="O654" t="str">
            <v>А</v>
          </cell>
          <cell r="P654">
            <v>10</v>
          </cell>
          <cell r="Q654">
            <v>50</v>
          </cell>
          <cell r="R654">
            <v>55</v>
          </cell>
          <cell r="U654">
            <v>4260410485323</v>
          </cell>
          <cell r="V654" t="str">
            <v>-</v>
          </cell>
          <cell r="W654" t="str">
            <v>-</v>
          </cell>
          <cell r="X654">
            <v>10</v>
          </cell>
        </row>
        <row r="655">
          <cell r="D655" t="str">
            <v>MLP-LED-03534(T)new</v>
          </cell>
          <cell r="E655">
            <v>3</v>
          </cell>
          <cell r="F655">
            <v>30</v>
          </cell>
          <cell r="G655">
            <v>4000</v>
          </cell>
          <cell r="H655" t="str">
            <v>GU5.3</v>
          </cell>
          <cell r="I655">
            <v>285</v>
          </cell>
          <cell r="J655" t="str">
            <v>SMD</v>
          </cell>
          <cell r="L655" t="str">
            <v>40/60</v>
          </cell>
          <cell r="M655" t="str">
            <v>AC 175-250V</v>
          </cell>
          <cell r="N655">
            <v>50000</v>
          </cell>
          <cell r="O655" t="str">
            <v>А</v>
          </cell>
          <cell r="P655">
            <v>10</v>
          </cell>
          <cell r="Q655">
            <v>50</v>
          </cell>
          <cell r="R655">
            <v>55</v>
          </cell>
          <cell r="U655">
            <v>4260410485330</v>
          </cell>
          <cell r="V655" t="str">
            <v>-</v>
          </cell>
          <cell r="W655" t="str">
            <v>-</v>
          </cell>
          <cell r="X655">
            <v>10</v>
          </cell>
        </row>
        <row r="656">
          <cell r="D656" t="str">
            <v>MLP-LED-03533(5)</v>
          </cell>
          <cell r="E656">
            <v>3</v>
          </cell>
          <cell r="F656">
            <v>30</v>
          </cell>
          <cell r="G656">
            <v>3000</v>
          </cell>
          <cell r="H656" t="str">
            <v>GU5.3</v>
          </cell>
          <cell r="I656">
            <v>260</v>
          </cell>
          <cell r="J656" t="str">
            <v>SMD</v>
          </cell>
          <cell r="L656" t="str">
            <v>40/60</v>
          </cell>
          <cell r="M656" t="str">
            <v>AC 175-250V</v>
          </cell>
          <cell r="N656">
            <v>50000</v>
          </cell>
          <cell r="O656" t="str">
            <v>А</v>
          </cell>
          <cell r="P656">
            <v>10</v>
          </cell>
          <cell r="Q656">
            <v>50</v>
          </cell>
          <cell r="R656">
            <v>55</v>
          </cell>
          <cell r="U656">
            <v>4260410482483</v>
          </cell>
          <cell r="V656" t="str">
            <v>-</v>
          </cell>
          <cell r="W656" t="str">
            <v>-</v>
          </cell>
          <cell r="X656">
            <v>10</v>
          </cell>
        </row>
        <row r="657">
          <cell r="D657" t="str">
            <v>MLP-LED-03534(5)</v>
          </cell>
          <cell r="E657">
            <v>3</v>
          </cell>
          <cell r="F657">
            <v>30</v>
          </cell>
          <cell r="G657">
            <v>4000</v>
          </cell>
          <cell r="H657" t="str">
            <v>GU5.3</v>
          </cell>
          <cell r="I657">
            <v>285</v>
          </cell>
          <cell r="J657" t="str">
            <v>SMD</v>
          </cell>
          <cell r="L657" t="str">
            <v>40/60</v>
          </cell>
          <cell r="M657" t="str">
            <v>AC 175-250V</v>
          </cell>
          <cell r="N657">
            <v>50000</v>
          </cell>
          <cell r="O657" t="str">
            <v>А</v>
          </cell>
          <cell r="P657">
            <v>10</v>
          </cell>
          <cell r="Q657">
            <v>50</v>
          </cell>
          <cell r="R657">
            <v>55</v>
          </cell>
          <cell r="U657">
            <v>4260410482490</v>
          </cell>
          <cell r="V657" t="str">
            <v>-</v>
          </cell>
          <cell r="W657" t="str">
            <v>-</v>
          </cell>
          <cell r="X657">
            <v>10</v>
          </cell>
        </row>
        <row r="658">
          <cell r="D658" t="str">
            <v>MLP-LED-05533(3)</v>
          </cell>
          <cell r="E658">
            <v>5</v>
          </cell>
          <cell r="F658">
            <v>50</v>
          </cell>
          <cell r="G658">
            <v>3000</v>
          </cell>
          <cell r="H658" t="str">
            <v>GU5.3</v>
          </cell>
          <cell r="I658">
            <v>420</v>
          </cell>
          <cell r="J658" t="str">
            <v>SMD</v>
          </cell>
          <cell r="L658" t="str">
            <v>40/60</v>
          </cell>
          <cell r="M658" t="str">
            <v>AC 175-250V</v>
          </cell>
          <cell r="N658">
            <v>50000</v>
          </cell>
          <cell r="O658" t="str">
            <v>А</v>
          </cell>
          <cell r="P658">
            <v>10</v>
          </cell>
          <cell r="Q658">
            <v>50</v>
          </cell>
          <cell r="R658">
            <v>55</v>
          </cell>
          <cell r="U658">
            <v>4260410482506</v>
          </cell>
          <cell r="W658" t="str">
            <v>-</v>
          </cell>
          <cell r="X658">
            <v>20</v>
          </cell>
        </row>
        <row r="659">
          <cell r="D659" t="str">
            <v>MLP-LED-05534(3)</v>
          </cell>
          <cell r="E659">
            <v>5</v>
          </cell>
          <cell r="F659">
            <v>50</v>
          </cell>
          <cell r="G659">
            <v>4000</v>
          </cell>
          <cell r="H659" t="str">
            <v>GU5.3</v>
          </cell>
          <cell r="I659">
            <v>440</v>
          </cell>
          <cell r="J659" t="str">
            <v>SMD</v>
          </cell>
          <cell r="L659" t="str">
            <v>40/60</v>
          </cell>
          <cell r="M659" t="str">
            <v>AC 175-250V</v>
          </cell>
          <cell r="N659">
            <v>50000</v>
          </cell>
          <cell r="O659" t="str">
            <v>А</v>
          </cell>
          <cell r="P659">
            <v>10</v>
          </cell>
          <cell r="Q659">
            <v>50</v>
          </cell>
          <cell r="R659">
            <v>55</v>
          </cell>
          <cell r="U659">
            <v>4260410482513</v>
          </cell>
          <cell r="V659" t="str">
            <v>-</v>
          </cell>
          <cell r="W659" t="str">
            <v>-</v>
          </cell>
          <cell r="X659">
            <v>20</v>
          </cell>
        </row>
        <row r="660">
          <cell r="D660" t="str">
            <v>MLP-LED-A60-10273(3)</v>
          </cell>
          <cell r="E660">
            <v>10</v>
          </cell>
          <cell r="F660">
            <v>100</v>
          </cell>
          <cell r="G660">
            <v>3000</v>
          </cell>
          <cell r="H660" t="str">
            <v>E27</v>
          </cell>
          <cell r="I660">
            <v>880</v>
          </cell>
          <cell r="J660" t="str">
            <v>SMD</v>
          </cell>
          <cell r="L660" t="str">
            <v>40/60</v>
          </cell>
          <cell r="M660" t="str">
            <v>AC 175-250V</v>
          </cell>
          <cell r="N660">
            <v>50000</v>
          </cell>
          <cell r="O660" t="str">
            <v>А</v>
          </cell>
          <cell r="P660">
            <v>10</v>
          </cell>
          <cell r="Q660">
            <v>60</v>
          </cell>
          <cell r="R660">
            <v>120</v>
          </cell>
          <cell r="U660">
            <v>4260410482520</v>
          </cell>
          <cell r="V660" t="str">
            <v>-</v>
          </cell>
          <cell r="W660" t="str">
            <v>-</v>
          </cell>
          <cell r="X660">
            <v>20</v>
          </cell>
        </row>
        <row r="661">
          <cell r="D661" t="str">
            <v>MLP-LED-A60-10274(3)</v>
          </cell>
          <cell r="E661">
            <v>10</v>
          </cell>
          <cell r="F661">
            <v>100</v>
          </cell>
          <cell r="G661">
            <v>4000</v>
          </cell>
          <cell r="H661" t="str">
            <v>E27</v>
          </cell>
          <cell r="I661">
            <v>910</v>
          </cell>
          <cell r="J661" t="str">
            <v>SMD</v>
          </cell>
          <cell r="L661" t="str">
            <v>40/60</v>
          </cell>
          <cell r="M661" t="str">
            <v>AC 175-250V</v>
          </cell>
          <cell r="N661">
            <v>50000</v>
          </cell>
          <cell r="O661" t="str">
            <v>А</v>
          </cell>
          <cell r="P661">
            <v>10</v>
          </cell>
          <cell r="Q661">
            <v>60</v>
          </cell>
          <cell r="R661">
            <v>120</v>
          </cell>
          <cell r="U661">
            <v>4260410482537</v>
          </cell>
          <cell r="V661" t="str">
            <v>-</v>
          </cell>
          <cell r="W661" t="str">
            <v>-</v>
          </cell>
          <cell r="X661">
            <v>20</v>
          </cell>
        </row>
        <row r="662">
          <cell r="D662" t="str">
            <v>MLP-LED-CL-06143(E)</v>
          </cell>
          <cell r="E662">
            <v>6</v>
          </cell>
          <cell r="F662">
            <v>60</v>
          </cell>
          <cell r="G662">
            <v>3000</v>
          </cell>
          <cell r="H662" t="str">
            <v>E14</v>
          </cell>
          <cell r="I662">
            <v>500</v>
          </cell>
          <cell r="J662" t="str">
            <v>SMD</v>
          </cell>
          <cell r="L662" t="str">
            <v>40/60</v>
          </cell>
          <cell r="M662" t="str">
            <v>AC 175-250V</v>
          </cell>
          <cell r="N662">
            <v>50000</v>
          </cell>
          <cell r="O662" t="str">
            <v>А</v>
          </cell>
          <cell r="P662">
            <v>10</v>
          </cell>
          <cell r="U662">
            <v>4260410485361</v>
          </cell>
          <cell r="V662" t="str">
            <v>-</v>
          </cell>
          <cell r="W662" t="str">
            <v>-</v>
          </cell>
        </row>
        <row r="663">
          <cell r="D663" t="str">
            <v>MLP-LED-CL-06144(E)</v>
          </cell>
          <cell r="E663">
            <v>6</v>
          </cell>
          <cell r="F663">
            <v>60</v>
          </cell>
          <cell r="G663">
            <v>4000</v>
          </cell>
          <cell r="H663" t="str">
            <v>E14</v>
          </cell>
          <cell r="I663">
            <v>520</v>
          </cell>
          <cell r="J663" t="str">
            <v>SMD</v>
          </cell>
          <cell r="L663" t="str">
            <v>40/60</v>
          </cell>
          <cell r="M663" t="str">
            <v>AC 175-250V</v>
          </cell>
          <cell r="N663">
            <v>50000</v>
          </cell>
          <cell r="O663" t="str">
            <v>А</v>
          </cell>
          <cell r="P663">
            <v>10</v>
          </cell>
          <cell r="U663">
            <v>4260410485378</v>
          </cell>
          <cell r="V663" t="str">
            <v>-</v>
          </cell>
          <cell r="W663" t="str">
            <v>-</v>
          </cell>
        </row>
        <row r="664">
          <cell r="D664" t="str">
            <v>MLP-LED-G45-05143(E)</v>
          </cell>
          <cell r="E664">
            <v>5</v>
          </cell>
          <cell r="F664">
            <v>50</v>
          </cell>
          <cell r="G664">
            <v>3000</v>
          </cell>
          <cell r="H664" t="str">
            <v>E14</v>
          </cell>
          <cell r="I664">
            <v>500</v>
          </cell>
          <cell r="J664" t="str">
            <v>SMD</v>
          </cell>
          <cell r="L664" t="str">
            <v>40/60</v>
          </cell>
          <cell r="M664" t="str">
            <v>AC 175-250V</v>
          </cell>
          <cell r="N664">
            <v>50000</v>
          </cell>
          <cell r="O664" t="str">
            <v>А</v>
          </cell>
          <cell r="P664">
            <v>10</v>
          </cell>
          <cell r="U664">
            <v>4260410485385</v>
          </cell>
          <cell r="V664" t="str">
            <v>-</v>
          </cell>
          <cell r="W664" t="str">
            <v>-</v>
          </cell>
        </row>
        <row r="665">
          <cell r="D665" t="str">
            <v>MLP-LED-G45-05144(E)</v>
          </cell>
          <cell r="E665">
            <v>5</v>
          </cell>
          <cell r="F665">
            <v>50</v>
          </cell>
          <cell r="G665">
            <v>4000</v>
          </cell>
          <cell r="H665" t="str">
            <v>E14</v>
          </cell>
          <cell r="I665">
            <v>520</v>
          </cell>
          <cell r="J665" t="str">
            <v>SMD</v>
          </cell>
          <cell r="L665" t="str">
            <v>40/60</v>
          </cell>
          <cell r="M665" t="str">
            <v>AC 175-250V</v>
          </cell>
          <cell r="N665">
            <v>50000</v>
          </cell>
          <cell r="O665" t="str">
            <v>А</v>
          </cell>
          <cell r="P665">
            <v>10</v>
          </cell>
          <cell r="U665">
            <v>4260410485392</v>
          </cell>
          <cell r="V665" t="str">
            <v>-</v>
          </cell>
          <cell r="W665" t="str">
            <v>-</v>
          </cell>
        </row>
        <row r="666">
          <cell r="D666" t="str">
            <v>MLP-LED-G45-05273(E)</v>
          </cell>
          <cell r="E666">
            <v>5</v>
          </cell>
          <cell r="F666">
            <v>50</v>
          </cell>
          <cell r="G666">
            <v>3000</v>
          </cell>
          <cell r="H666" t="str">
            <v>E27</v>
          </cell>
          <cell r="I666">
            <v>500</v>
          </cell>
          <cell r="J666" t="str">
            <v>SMD</v>
          </cell>
          <cell r="L666" t="str">
            <v>40/60</v>
          </cell>
          <cell r="M666" t="str">
            <v>AC 175-250V</v>
          </cell>
          <cell r="N666">
            <v>50000</v>
          </cell>
          <cell r="O666" t="str">
            <v>А</v>
          </cell>
          <cell r="P666">
            <v>10</v>
          </cell>
          <cell r="U666">
            <v>4260410485408</v>
          </cell>
          <cell r="V666" t="str">
            <v>-</v>
          </cell>
          <cell r="W666" t="str">
            <v>-</v>
          </cell>
        </row>
        <row r="667">
          <cell r="D667" t="str">
            <v>MLP-LED-G45-05274(E)</v>
          </cell>
          <cell r="E667">
            <v>5</v>
          </cell>
          <cell r="F667">
            <v>50</v>
          </cell>
          <cell r="G667">
            <v>4000</v>
          </cell>
          <cell r="H667" t="str">
            <v>E27</v>
          </cell>
          <cell r="I667">
            <v>520</v>
          </cell>
          <cell r="J667" t="str">
            <v>SMD</v>
          </cell>
          <cell r="L667" t="str">
            <v>40/60</v>
          </cell>
          <cell r="M667" t="str">
            <v>AC 175-250V</v>
          </cell>
          <cell r="N667">
            <v>50000</v>
          </cell>
          <cell r="O667" t="str">
            <v>А</v>
          </cell>
          <cell r="P667">
            <v>10</v>
          </cell>
          <cell r="U667">
            <v>4260410485415</v>
          </cell>
          <cell r="V667" t="str">
            <v>-</v>
          </cell>
          <cell r="W667" t="str">
            <v>-</v>
          </cell>
        </row>
        <row r="668">
          <cell r="D668" t="str">
            <v>MLP-LED-G45-03273(E)</v>
          </cell>
          <cell r="E668">
            <v>3</v>
          </cell>
          <cell r="F668">
            <v>30</v>
          </cell>
          <cell r="G668">
            <v>3000</v>
          </cell>
          <cell r="H668" t="str">
            <v>E27</v>
          </cell>
          <cell r="I668">
            <v>260</v>
          </cell>
          <cell r="J668" t="str">
            <v>SMD</v>
          </cell>
          <cell r="K668">
            <v>33</v>
          </cell>
          <cell r="L668" t="str">
            <v>50/60</v>
          </cell>
          <cell r="M668" t="str">
            <v>AC175-250V</v>
          </cell>
          <cell r="N668">
            <v>50000</v>
          </cell>
          <cell r="O668" t="str">
            <v>А</v>
          </cell>
          <cell r="P668">
            <v>10</v>
          </cell>
          <cell r="Q668">
            <v>45</v>
          </cell>
          <cell r="R668">
            <v>74</v>
          </cell>
          <cell r="S668">
            <v>0.037</v>
          </cell>
          <cell r="T668" t="str">
            <v>96*48*88</v>
          </cell>
          <cell r="U668">
            <v>4260410486016</v>
          </cell>
          <cell r="V668" t="str">
            <v>-</v>
          </cell>
          <cell r="W668" t="str">
            <v>-</v>
          </cell>
          <cell r="X668">
            <v>25</v>
          </cell>
        </row>
        <row r="669">
          <cell r="D669" t="str">
            <v>MLP-LED-G45-03274(E)</v>
          </cell>
          <cell r="E669">
            <v>3</v>
          </cell>
          <cell r="F669">
            <v>30</v>
          </cell>
          <cell r="G669">
            <v>4000</v>
          </cell>
          <cell r="H669" t="str">
            <v>E27</v>
          </cell>
          <cell r="I669">
            <v>285</v>
          </cell>
          <cell r="J669" t="str">
            <v>SMD</v>
          </cell>
          <cell r="K669">
            <v>33</v>
          </cell>
          <cell r="L669" t="str">
            <v>50/60</v>
          </cell>
          <cell r="M669" t="str">
            <v>AC175-250V</v>
          </cell>
          <cell r="N669">
            <v>50000</v>
          </cell>
          <cell r="O669" t="str">
            <v>А</v>
          </cell>
          <cell r="P669">
            <v>10</v>
          </cell>
          <cell r="Q669">
            <v>45</v>
          </cell>
          <cell r="R669">
            <v>74</v>
          </cell>
          <cell r="S669">
            <v>0.037</v>
          </cell>
          <cell r="T669" t="str">
            <v>96*48*88</v>
          </cell>
          <cell r="U669">
            <v>4260410486023</v>
          </cell>
          <cell r="V669" t="str">
            <v>-</v>
          </cell>
          <cell r="W669" t="str">
            <v>-</v>
          </cell>
          <cell r="X669">
            <v>25</v>
          </cell>
        </row>
        <row r="670">
          <cell r="D670" t="str">
            <v>MLP-LED-A60-12274(E)</v>
          </cell>
          <cell r="E670">
            <v>12</v>
          </cell>
          <cell r="F670">
            <v>120</v>
          </cell>
          <cell r="G670">
            <v>4000</v>
          </cell>
          <cell r="H670" t="str">
            <v>E27</v>
          </cell>
          <cell r="I670">
            <v>1160</v>
          </cell>
          <cell r="J670" t="str">
            <v>SMD</v>
          </cell>
          <cell r="K670">
            <v>104</v>
          </cell>
          <cell r="L670" t="str">
            <v>50/60</v>
          </cell>
          <cell r="M670" t="str">
            <v>AC175-250V</v>
          </cell>
          <cell r="N670">
            <v>50000</v>
          </cell>
          <cell r="O670" t="str">
            <v>А</v>
          </cell>
          <cell r="P670">
            <v>10</v>
          </cell>
          <cell r="Q670">
            <v>60</v>
          </cell>
          <cell r="R670">
            <v>120</v>
          </cell>
          <cell r="S670">
            <v>0.059</v>
          </cell>
          <cell r="T670" t="str">
            <v>128*63*130</v>
          </cell>
          <cell r="U670">
            <v>4260410486030</v>
          </cell>
          <cell r="V670" t="str">
            <v>-</v>
          </cell>
          <cell r="W670" t="str">
            <v>-</v>
          </cell>
          <cell r="X670">
            <v>25</v>
          </cell>
        </row>
        <row r="671">
          <cell r="D671" t="str">
            <v>MLP-LED-A50-07272(E)</v>
          </cell>
          <cell r="E671">
            <v>7</v>
          </cell>
          <cell r="F671">
            <v>70</v>
          </cell>
          <cell r="G671">
            <v>3000</v>
          </cell>
          <cell r="H671" t="str">
            <v>E27</v>
          </cell>
          <cell r="J671" t="str">
            <v>SMD</v>
          </cell>
          <cell r="L671" t="str">
            <v>50/60</v>
          </cell>
          <cell r="M671" t="str">
            <v>AC175-250V</v>
          </cell>
          <cell r="N671">
            <v>50000</v>
          </cell>
          <cell r="O671" t="str">
            <v>А</v>
          </cell>
          <cell r="P671">
            <v>10</v>
          </cell>
          <cell r="U671">
            <v>4260410486238</v>
          </cell>
          <cell r="V671" t="str">
            <v>-</v>
          </cell>
          <cell r="W671" t="str">
            <v>-</v>
          </cell>
          <cell r="X671">
            <v>25</v>
          </cell>
        </row>
        <row r="672">
          <cell r="D672" t="str">
            <v>MLP-LED-A50-07274(E)</v>
          </cell>
          <cell r="E672">
            <v>7</v>
          </cell>
          <cell r="F672">
            <v>70</v>
          </cell>
          <cell r="G672">
            <v>4000</v>
          </cell>
          <cell r="H672" t="str">
            <v>E27</v>
          </cell>
          <cell r="J672" t="str">
            <v>SMD</v>
          </cell>
          <cell r="L672" t="str">
            <v>50/60</v>
          </cell>
          <cell r="M672" t="str">
            <v>AC175-250V</v>
          </cell>
          <cell r="N672">
            <v>50000</v>
          </cell>
          <cell r="O672" t="str">
            <v>А</v>
          </cell>
          <cell r="P672">
            <v>10</v>
          </cell>
          <cell r="U672">
            <v>4260410486245</v>
          </cell>
          <cell r="V672" t="str">
            <v>-</v>
          </cell>
          <cell r="W672" t="str">
            <v>-</v>
          </cell>
          <cell r="X672">
            <v>25</v>
          </cell>
        </row>
        <row r="674">
          <cell r="D674" t="str">
            <v>LED-G45-05143(А)</v>
          </cell>
          <cell r="E674">
            <v>5</v>
          </cell>
          <cell r="F674">
            <v>50</v>
          </cell>
          <cell r="G674">
            <v>3000</v>
          </cell>
          <cell r="H674" t="str">
            <v>E14</v>
          </cell>
          <cell r="I674">
            <v>500</v>
          </cell>
          <cell r="J674" t="str">
            <v>SMD</v>
          </cell>
          <cell r="L674" t="str">
            <v>40/60</v>
          </cell>
          <cell r="M674" t="str">
            <v>AC 175-240V</v>
          </cell>
          <cell r="N674">
            <v>50000</v>
          </cell>
          <cell r="O674" t="str">
            <v>A</v>
          </cell>
          <cell r="P674">
            <v>10</v>
          </cell>
          <cell r="U674">
            <v>4260410484708</v>
          </cell>
          <cell r="V674">
            <v>10</v>
          </cell>
          <cell r="W674">
            <v>4260410484852</v>
          </cell>
          <cell r="X674">
            <v>50</v>
          </cell>
        </row>
        <row r="675">
          <cell r="D675" t="str">
            <v>LED-G45-05144(А)</v>
          </cell>
          <cell r="E675">
            <v>5</v>
          </cell>
          <cell r="F675">
            <v>50</v>
          </cell>
          <cell r="G675">
            <v>4000</v>
          </cell>
          <cell r="H675" t="str">
            <v>E14</v>
          </cell>
          <cell r="I675">
            <v>500</v>
          </cell>
          <cell r="J675" t="str">
            <v>SMD</v>
          </cell>
          <cell r="L675" t="str">
            <v>40/60</v>
          </cell>
          <cell r="M675" t="str">
            <v>AC 175-240V</v>
          </cell>
          <cell r="N675">
            <v>50000</v>
          </cell>
          <cell r="O675" t="str">
            <v>A</v>
          </cell>
          <cell r="P675">
            <v>10</v>
          </cell>
          <cell r="U675">
            <v>4260410484715</v>
          </cell>
          <cell r="V675">
            <v>10</v>
          </cell>
          <cell r="W675">
            <v>4260410484869</v>
          </cell>
          <cell r="X675">
            <v>50</v>
          </cell>
        </row>
        <row r="676">
          <cell r="D676" t="str">
            <v>LED-G45-05273(А)</v>
          </cell>
          <cell r="E676">
            <v>5</v>
          </cell>
          <cell r="F676">
            <v>50</v>
          </cell>
          <cell r="G676">
            <v>3000</v>
          </cell>
          <cell r="H676" t="str">
            <v>E27</v>
          </cell>
          <cell r="I676">
            <v>500</v>
          </cell>
          <cell r="J676" t="str">
            <v>SMD</v>
          </cell>
          <cell r="L676" t="str">
            <v>40/60</v>
          </cell>
          <cell r="M676" t="str">
            <v>AC 175-240V</v>
          </cell>
          <cell r="N676">
            <v>50000</v>
          </cell>
          <cell r="O676" t="str">
            <v>A</v>
          </cell>
          <cell r="P676">
            <v>10</v>
          </cell>
          <cell r="U676">
            <v>4260410484722</v>
          </cell>
          <cell r="V676">
            <v>10</v>
          </cell>
          <cell r="W676">
            <v>4260410484876</v>
          </cell>
          <cell r="X676">
            <v>50</v>
          </cell>
        </row>
        <row r="677">
          <cell r="D677" t="str">
            <v>LED-G45-05143(А)clear</v>
          </cell>
          <cell r="E677">
            <v>5</v>
          </cell>
          <cell r="F677">
            <v>50</v>
          </cell>
          <cell r="G677">
            <v>3000</v>
          </cell>
          <cell r="H677" t="str">
            <v>E14</v>
          </cell>
          <cell r="I677">
            <v>445</v>
          </cell>
          <cell r="J677" t="str">
            <v>SMD</v>
          </cell>
          <cell r="L677" t="str">
            <v>40/60</v>
          </cell>
          <cell r="M677" t="str">
            <v>AC 175-240V</v>
          </cell>
          <cell r="N677">
            <v>50000</v>
          </cell>
          <cell r="O677" t="str">
            <v>A</v>
          </cell>
          <cell r="P677">
            <v>10</v>
          </cell>
          <cell r="U677">
            <v>4260410484739</v>
          </cell>
          <cell r="V677">
            <v>10</v>
          </cell>
          <cell r="W677">
            <v>4260410484883</v>
          </cell>
          <cell r="X677">
            <v>50</v>
          </cell>
        </row>
        <row r="678">
          <cell r="D678" t="str">
            <v>LED-G45-05144(А)clear</v>
          </cell>
          <cell r="E678">
            <v>5</v>
          </cell>
          <cell r="F678">
            <v>50</v>
          </cell>
          <cell r="G678">
            <v>4000</v>
          </cell>
          <cell r="H678" t="str">
            <v>E14</v>
          </cell>
          <cell r="I678">
            <v>445</v>
          </cell>
          <cell r="J678" t="str">
            <v>SMD</v>
          </cell>
          <cell r="L678" t="str">
            <v>40/60</v>
          </cell>
          <cell r="M678" t="str">
            <v>AC 175-240V</v>
          </cell>
          <cell r="N678">
            <v>50000</v>
          </cell>
          <cell r="O678" t="str">
            <v>A</v>
          </cell>
          <cell r="P678">
            <v>10</v>
          </cell>
          <cell r="U678">
            <v>4260410484746</v>
          </cell>
          <cell r="V678">
            <v>10</v>
          </cell>
          <cell r="W678">
            <v>4260410484890</v>
          </cell>
          <cell r="X678">
            <v>50</v>
          </cell>
        </row>
        <row r="679">
          <cell r="D679" t="str">
            <v>LED-CL-05143(А)</v>
          </cell>
          <cell r="E679">
            <v>5</v>
          </cell>
          <cell r="F679">
            <v>50</v>
          </cell>
          <cell r="G679">
            <v>3000</v>
          </cell>
          <cell r="H679" t="str">
            <v>E14</v>
          </cell>
          <cell r="I679">
            <v>500</v>
          </cell>
          <cell r="J679" t="str">
            <v>SMD</v>
          </cell>
          <cell r="L679" t="str">
            <v>40/60</v>
          </cell>
          <cell r="M679" t="str">
            <v>AC 175-240V</v>
          </cell>
          <cell r="N679">
            <v>50000</v>
          </cell>
          <cell r="O679" t="str">
            <v>A</v>
          </cell>
          <cell r="P679">
            <v>10</v>
          </cell>
          <cell r="U679">
            <v>4260410484753</v>
          </cell>
          <cell r="V679">
            <v>10</v>
          </cell>
          <cell r="W679">
            <v>4260410484906</v>
          </cell>
          <cell r="X679">
            <v>50</v>
          </cell>
        </row>
        <row r="680">
          <cell r="D680" t="str">
            <v>LED-CL-05144(А)</v>
          </cell>
          <cell r="E680">
            <v>5</v>
          </cell>
          <cell r="F680">
            <v>50</v>
          </cell>
          <cell r="G680">
            <v>4000</v>
          </cell>
          <cell r="H680" t="str">
            <v>E14</v>
          </cell>
          <cell r="I680">
            <v>500</v>
          </cell>
          <cell r="J680" t="str">
            <v>SMD</v>
          </cell>
          <cell r="L680" t="str">
            <v>40/60</v>
          </cell>
          <cell r="M680" t="str">
            <v>AC 175-240V</v>
          </cell>
          <cell r="N680">
            <v>50000</v>
          </cell>
          <cell r="O680" t="str">
            <v>A</v>
          </cell>
          <cell r="P680">
            <v>10</v>
          </cell>
          <cell r="U680">
            <v>4260410484760</v>
          </cell>
          <cell r="V680">
            <v>10</v>
          </cell>
          <cell r="W680">
            <v>4260410484913</v>
          </cell>
          <cell r="X680">
            <v>50</v>
          </cell>
        </row>
        <row r="681">
          <cell r="D681" t="str">
            <v>LED-CL-05143(А)clear</v>
          </cell>
          <cell r="E681">
            <v>5</v>
          </cell>
          <cell r="F681">
            <v>50</v>
          </cell>
          <cell r="G681">
            <v>3000</v>
          </cell>
          <cell r="H681" t="str">
            <v>E14</v>
          </cell>
          <cell r="I681">
            <v>445</v>
          </cell>
          <cell r="J681" t="str">
            <v>SMD</v>
          </cell>
          <cell r="L681" t="str">
            <v>40/60</v>
          </cell>
          <cell r="M681" t="str">
            <v>AC 175-240V</v>
          </cell>
          <cell r="N681">
            <v>50000</v>
          </cell>
          <cell r="O681" t="str">
            <v>A</v>
          </cell>
          <cell r="P681">
            <v>10</v>
          </cell>
          <cell r="U681">
            <v>4260410484777</v>
          </cell>
          <cell r="V681">
            <v>10</v>
          </cell>
          <cell r="W681">
            <v>4260410484920</v>
          </cell>
          <cell r="X681">
            <v>50</v>
          </cell>
        </row>
        <row r="682">
          <cell r="D682" t="str">
            <v>LED-CL-05144(А)clear</v>
          </cell>
          <cell r="E682">
            <v>5</v>
          </cell>
          <cell r="F682">
            <v>50</v>
          </cell>
          <cell r="G682">
            <v>4000</v>
          </cell>
          <cell r="H682" t="str">
            <v>E14</v>
          </cell>
          <cell r="I682">
            <v>445</v>
          </cell>
          <cell r="J682" t="str">
            <v>SMD</v>
          </cell>
          <cell r="L682" t="str">
            <v>40/60</v>
          </cell>
          <cell r="M682" t="str">
            <v>AC 175-240V</v>
          </cell>
          <cell r="N682">
            <v>50000</v>
          </cell>
          <cell r="O682" t="str">
            <v>A</v>
          </cell>
          <cell r="P682">
            <v>10</v>
          </cell>
          <cell r="U682">
            <v>4260410484784</v>
          </cell>
          <cell r="V682">
            <v>10</v>
          </cell>
          <cell r="W682">
            <v>4260410484937</v>
          </cell>
          <cell r="X682">
            <v>50</v>
          </cell>
        </row>
        <row r="683">
          <cell r="D683" t="str">
            <v>Артикул</v>
          </cell>
          <cell r="E683" t="str">
            <v>Мощность, W</v>
          </cell>
          <cell r="F683" t="str">
            <v>Мощность ЛОН, W</v>
          </cell>
          <cell r="G683" t="str">
            <v> Цветовая температура, (К)</v>
          </cell>
          <cell r="H683" t="str">
            <v>Тип цоколя</v>
          </cell>
          <cell r="I683" t="str">
            <v>Световой поток, Lm</v>
          </cell>
          <cell r="J683" t="str">
            <v>Тип спирали</v>
          </cell>
          <cell r="K683" t="str">
            <v>Сила тока, (mA)</v>
          </cell>
          <cell r="L683" t="str">
            <v>Частота (Hz)</v>
          </cell>
          <cell r="M683" t="str">
            <v>Напряжение, V</v>
          </cell>
          <cell r="N683" t="str">
            <v>Ресурс использования, часов</v>
          </cell>
          <cell r="O683" t="str">
            <v>Класс энергосбережения</v>
          </cell>
          <cell r="P683" t="str">
            <v>Гарантия, лет</v>
          </cell>
          <cell r="Q683" t="str">
            <v>Диаметр лампы, мм</v>
          </cell>
          <cell r="R683" t="str">
            <v>Высота лампы, мм</v>
          </cell>
          <cell r="S683" t="str">
            <v>Вес лампы, кг</v>
          </cell>
          <cell r="T683" t="str">
            <v>Размер инд. упаковки, мм</v>
          </cell>
          <cell r="U683" t="str">
            <v>Ш/к инд. упаковки</v>
          </cell>
          <cell r="V683" t="str">
            <v>Количество ламп в блочке, шт</v>
          </cell>
          <cell r="W683" t="str">
            <v>Ш/к блочка</v>
          </cell>
          <cell r="X683" t="str">
            <v>Кол-во ламп в ящ, шт</v>
          </cell>
        </row>
        <row r="684">
          <cell r="D684" t="str">
            <v>LED-Panel-36/41</v>
          </cell>
          <cell r="E684">
            <v>36</v>
          </cell>
          <cell r="F684" t="str">
            <v>-</v>
          </cell>
          <cell r="G684">
            <v>4100</v>
          </cell>
          <cell r="H684" t="str">
            <v>-</v>
          </cell>
          <cell r="I684" t="str">
            <v>3000+/-5</v>
          </cell>
          <cell r="J684" t="str">
            <v>SMD2835/180</v>
          </cell>
          <cell r="L684" t="str">
            <v>40/60</v>
          </cell>
          <cell r="M684" t="str">
            <v>220/240V</v>
          </cell>
          <cell r="N684">
            <v>50000</v>
          </cell>
          <cell r="O684" t="str">
            <v>A</v>
          </cell>
          <cell r="P684">
            <v>3</v>
          </cell>
          <cell r="Q684">
            <v>60</v>
          </cell>
          <cell r="R684">
            <v>60</v>
          </cell>
          <cell r="S684">
            <v>25</v>
          </cell>
          <cell r="T684" t="str">
            <v>66,5*35*64</v>
          </cell>
          <cell r="U684">
            <v>4260410480069</v>
          </cell>
          <cell r="V684" t="str">
            <v>-</v>
          </cell>
          <cell r="W684" t="str">
            <v>-</v>
          </cell>
          <cell r="X684">
            <v>5</v>
          </cell>
        </row>
        <row r="685">
          <cell r="D685" t="str">
            <v>LED-Panel-36/65</v>
          </cell>
          <cell r="E685">
            <v>36</v>
          </cell>
          <cell r="F685" t="str">
            <v>-</v>
          </cell>
          <cell r="G685">
            <v>6500</v>
          </cell>
          <cell r="H685" t="str">
            <v>-</v>
          </cell>
          <cell r="I685" t="str">
            <v>3000+/-5</v>
          </cell>
          <cell r="J685" t="str">
            <v>SMD2835/180</v>
          </cell>
          <cell r="L685" t="str">
            <v>40/60</v>
          </cell>
          <cell r="M685" t="str">
            <v>220/240V</v>
          </cell>
          <cell r="N685">
            <v>50000</v>
          </cell>
          <cell r="O685" t="str">
            <v>A</v>
          </cell>
          <cell r="P685">
            <v>3</v>
          </cell>
          <cell r="Q685">
            <v>60</v>
          </cell>
          <cell r="R685">
            <v>60</v>
          </cell>
          <cell r="S685">
            <v>25</v>
          </cell>
          <cell r="T685" t="str">
            <v>66,5*35*64</v>
          </cell>
          <cell r="U685">
            <v>4260410480076</v>
          </cell>
          <cell r="V685" t="str">
            <v>-</v>
          </cell>
          <cell r="W685" t="str">
            <v>-</v>
          </cell>
          <cell r="X685">
            <v>5</v>
          </cell>
        </row>
        <row r="686">
          <cell r="D686" t="str">
            <v>LED-Panel-40/41</v>
          </cell>
          <cell r="E686">
            <v>40</v>
          </cell>
          <cell r="F686" t="str">
            <v>-</v>
          </cell>
          <cell r="G686">
            <v>4000</v>
          </cell>
          <cell r="H686" t="str">
            <v>-</v>
          </cell>
          <cell r="I686">
            <v>3100</v>
          </cell>
          <cell r="J686" t="str">
            <v>SMD2835</v>
          </cell>
          <cell r="L686" t="str">
            <v>40/60</v>
          </cell>
          <cell r="M686" t="str">
            <v>AC 170-240V</v>
          </cell>
          <cell r="N686">
            <v>50000</v>
          </cell>
          <cell r="O686" t="str">
            <v>A</v>
          </cell>
          <cell r="P686">
            <v>3</v>
          </cell>
          <cell r="Q686">
            <v>60</v>
          </cell>
          <cell r="R686">
            <v>60</v>
          </cell>
          <cell r="S686">
            <v>25</v>
          </cell>
          <cell r="T686" t="str">
            <v>702*210*690</v>
          </cell>
          <cell r="U686">
            <v>4260410484791</v>
          </cell>
          <cell r="V686" t="str">
            <v>-</v>
          </cell>
          <cell r="W686" t="str">
            <v>-</v>
          </cell>
          <cell r="X686">
            <v>5</v>
          </cell>
        </row>
        <row r="687">
          <cell r="D687" t="str">
            <v>Артикул</v>
          </cell>
          <cell r="E687" t="str">
            <v>Мощность (W)</v>
          </cell>
          <cell r="F687" t="str">
            <v>Мощность ЛОН, W</v>
          </cell>
          <cell r="G687" t="str">
            <v> Цветовая температура, (К)</v>
          </cell>
          <cell r="H687" t="str">
            <v>Тип цоколя</v>
          </cell>
          <cell r="I687" t="str">
            <v>Световой поток, Lm</v>
          </cell>
          <cell r="J687" t="str">
            <v>Тип светодиодов</v>
          </cell>
          <cell r="K687" t="str">
            <v>Сила тока, (mA)</v>
          </cell>
          <cell r="L687" t="str">
            <v>Частота (Hz)</v>
          </cell>
          <cell r="M687" t="str">
            <v>Напряжение, V</v>
          </cell>
          <cell r="N687" t="str">
            <v>Ресурс использования, часов</v>
          </cell>
          <cell r="O687" t="str">
            <v>Класс энергосбережения</v>
          </cell>
          <cell r="P687" t="str">
            <v>Гарантия, лет</v>
          </cell>
          <cell r="Q687" t="str">
            <v>Диаметр, мм</v>
          </cell>
          <cell r="R687" t="str">
            <v>Высота, мм</v>
          </cell>
          <cell r="S687" t="str">
            <v>Вес, кг</v>
          </cell>
          <cell r="T687" t="str">
            <v>Размер инд. упаковки, мм</v>
          </cell>
          <cell r="U687" t="str">
            <v>Ш/к инд. упаковки</v>
          </cell>
          <cell r="V687" t="str">
            <v>Количество светильников в блочке, шт</v>
          </cell>
          <cell r="W687" t="str">
            <v>Ш/к блочка</v>
          </cell>
          <cell r="X687" t="str">
            <v>Кол-во светильников в ящ, шт</v>
          </cell>
        </row>
        <row r="690">
          <cell r="D690" t="str">
            <v>LED-PLR-4/3</v>
          </cell>
          <cell r="E690">
            <v>4</v>
          </cell>
          <cell r="F690">
            <v>40</v>
          </cell>
          <cell r="G690">
            <v>3000</v>
          </cell>
          <cell r="H690" t="str">
            <v>-</v>
          </cell>
          <cell r="I690">
            <v>180</v>
          </cell>
          <cell r="J690" t="str">
            <v>SMD2835</v>
          </cell>
          <cell r="K690">
            <v>72</v>
          </cell>
          <cell r="L690" t="str">
            <v>50Hz</v>
          </cell>
          <cell r="M690" t="str">
            <v>AC 175-250V</v>
          </cell>
          <cell r="N690">
            <v>50000</v>
          </cell>
          <cell r="O690" t="str">
            <v>A</v>
          </cell>
          <cell r="P690">
            <v>2</v>
          </cell>
          <cell r="Q690">
            <v>106</v>
          </cell>
          <cell r="R690">
            <v>21</v>
          </cell>
          <cell r="S690">
            <v>0.16</v>
          </cell>
          <cell r="T690" t="str">
            <v>12*4*15cm</v>
          </cell>
          <cell r="U690">
            <v>4260346877308</v>
          </cell>
          <cell r="V690">
            <v>25</v>
          </cell>
          <cell r="W690">
            <v>4260346878169</v>
          </cell>
          <cell r="X690">
            <v>50</v>
          </cell>
        </row>
        <row r="691">
          <cell r="D691" t="str">
            <v>LED-PLR-4/4</v>
          </cell>
          <cell r="E691">
            <v>4</v>
          </cell>
          <cell r="F691">
            <v>40</v>
          </cell>
          <cell r="G691">
            <v>4000</v>
          </cell>
          <cell r="H691" t="str">
            <v>-</v>
          </cell>
          <cell r="I691">
            <v>180</v>
          </cell>
          <cell r="J691" t="str">
            <v>SMD2835</v>
          </cell>
          <cell r="K691">
            <v>72</v>
          </cell>
          <cell r="L691" t="str">
            <v>50Hz</v>
          </cell>
          <cell r="M691" t="str">
            <v>AC 175-250V</v>
          </cell>
          <cell r="N691">
            <v>50000</v>
          </cell>
          <cell r="O691" t="str">
            <v>A</v>
          </cell>
          <cell r="P691">
            <v>2</v>
          </cell>
          <cell r="Q691">
            <v>106</v>
          </cell>
          <cell r="R691">
            <v>21</v>
          </cell>
          <cell r="S691">
            <v>0.16</v>
          </cell>
          <cell r="T691" t="str">
            <v>12*4*15cm</v>
          </cell>
          <cell r="U691">
            <v>4260346877315</v>
          </cell>
          <cell r="V691">
            <v>25</v>
          </cell>
          <cell r="W691">
            <v>4260346878176</v>
          </cell>
          <cell r="X691">
            <v>50</v>
          </cell>
        </row>
        <row r="692">
          <cell r="D692" t="str">
            <v>LED-PLR-6/3</v>
          </cell>
          <cell r="E692">
            <v>6</v>
          </cell>
          <cell r="F692">
            <v>60</v>
          </cell>
          <cell r="G692">
            <v>3000</v>
          </cell>
          <cell r="H692" t="str">
            <v>-</v>
          </cell>
          <cell r="I692">
            <v>300</v>
          </cell>
          <cell r="J692" t="str">
            <v>SMD2835</v>
          </cell>
          <cell r="K692">
            <v>80</v>
          </cell>
          <cell r="L692" t="str">
            <v>50Hz</v>
          </cell>
          <cell r="M692" t="str">
            <v>AC 175-250V</v>
          </cell>
          <cell r="N692">
            <v>50000</v>
          </cell>
          <cell r="O692" t="str">
            <v>A</v>
          </cell>
          <cell r="P692">
            <v>2</v>
          </cell>
          <cell r="Q692">
            <v>120</v>
          </cell>
          <cell r="R692">
            <v>21</v>
          </cell>
          <cell r="S692">
            <v>0.19</v>
          </cell>
          <cell r="T692" t="str">
            <v>12*4*15cm</v>
          </cell>
          <cell r="U692">
            <v>4260346877322</v>
          </cell>
          <cell r="V692">
            <v>25</v>
          </cell>
          <cell r="W692">
            <v>4260346878183</v>
          </cell>
          <cell r="X692">
            <v>50</v>
          </cell>
        </row>
        <row r="693">
          <cell r="D693" t="str">
            <v>LED-PLR-6/4</v>
          </cell>
          <cell r="E693">
            <v>6</v>
          </cell>
          <cell r="F693">
            <v>60</v>
          </cell>
          <cell r="G693">
            <v>4000</v>
          </cell>
          <cell r="H693" t="str">
            <v>-</v>
          </cell>
          <cell r="I693">
            <v>300</v>
          </cell>
          <cell r="J693" t="str">
            <v>SMD2835</v>
          </cell>
          <cell r="K693">
            <v>80</v>
          </cell>
          <cell r="L693" t="str">
            <v>50Hz</v>
          </cell>
          <cell r="M693" t="str">
            <v>AC 175-250V</v>
          </cell>
          <cell r="N693">
            <v>50000</v>
          </cell>
          <cell r="O693" t="str">
            <v>A</v>
          </cell>
          <cell r="P693">
            <v>2</v>
          </cell>
          <cell r="Q693">
            <v>120</v>
          </cell>
          <cell r="R693">
            <v>21</v>
          </cell>
          <cell r="S693">
            <v>0.19</v>
          </cell>
          <cell r="T693" t="str">
            <v>12*4*15cm</v>
          </cell>
          <cell r="U693">
            <v>4260346877339</v>
          </cell>
          <cell r="V693">
            <v>25</v>
          </cell>
          <cell r="W693">
            <v>4260346878190</v>
          </cell>
          <cell r="X693">
            <v>50</v>
          </cell>
        </row>
        <row r="694">
          <cell r="D694" t="str">
            <v>LED-PLR-9/3</v>
          </cell>
          <cell r="E694">
            <v>9</v>
          </cell>
          <cell r="F694">
            <v>90</v>
          </cell>
          <cell r="G694">
            <v>3000</v>
          </cell>
          <cell r="H694" t="str">
            <v>-</v>
          </cell>
          <cell r="I694">
            <v>410</v>
          </cell>
          <cell r="J694" t="str">
            <v>SMD2835</v>
          </cell>
          <cell r="K694">
            <v>80</v>
          </cell>
          <cell r="L694" t="str">
            <v>50Hz</v>
          </cell>
          <cell r="M694" t="str">
            <v>AC 175-250V</v>
          </cell>
          <cell r="N694">
            <v>50000</v>
          </cell>
          <cell r="O694" t="str">
            <v>A</v>
          </cell>
          <cell r="P694">
            <v>2</v>
          </cell>
          <cell r="Q694">
            <v>145</v>
          </cell>
          <cell r="R694">
            <v>21</v>
          </cell>
          <cell r="S694">
            <v>0.31</v>
          </cell>
          <cell r="T694" t="str">
            <v>16*4*18cm</v>
          </cell>
          <cell r="U694">
            <v>4260346877346</v>
          </cell>
          <cell r="V694" t="str">
            <v>-</v>
          </cell>
          <cell r="W694" t="str">
            <v>-</v>
          </cell>
          <cell r="X694">
            <v>40</v>
          </cell>
        </row>
        <row r="695">
          <cell r="D695" t="str">
            <v>LED-PLR-9/4</v>
          </cell>
          <cell r="E695">
            <v>9</v>
          </cell>
          <cell r="F695">
            <v>90</v>
          </cell>
          <cell r="G695">
            <v>4000</v>
          </cell>
          <cell r="H695" t="str">
            <v>-</v>
          </cell>
          <cell r="I695">
            <v>410</v>
          </cell>
          <cell r="J695" t="str">
            <v>SMD2835</v>
          </cell>
          <cell r="K695">
            <v>122</v>
          </cell>
          <cell r="L695" t="str">
            <v>50Hz</v>
          </cell>
          <cell r="M695" t="str">
            <v>AC 175-250V</v>
          </cell>
          <cell r="N695">
            <v>50000</v>
          </cell>
          <cell r="O695" t="str">
            <v>A</v>
          </cell>
          <cell r="P695">
            <v>2</v>
          </cell>
          <cell r="Q695">
            <v>145</v>
          </cell>
          <cell r="R695">
            <v>21</v>
          </cell>
          <cell r="S695">
            <v>0.31</v>
          </cell>
          <cell r="T695" t="str">
            <v>16*4*18cm</v>
          </cell>
          <cell r="U695">
            <v>4260346877353</v>
          </cell>
          <cell r="V695" t="str">
            <v>-</v>
          </cell>
          <cell r="W695" t="str">
            <v>-</v>
          </cell>
          <cell r="X695">
            <v>40</v>
          </cell>
        </row>
        <row r="696">
          <cell r="D696" t="str">
            <v>LED-PLR-12/3</v>
          </cell>
          <cell r="E696">
            <v>12</v>
          </cell>
          <cell r="F696">
            <v>120</v>
          </cell>
          <cell r="G696">
            <v>3000</v>
          </cell>
          <cell r="H696" t="str">
            <v>-</v>
          </cell>
          <cell r="I696">
            <v>700</v>
          </cell>
          <cell r="J696" t="str">
            <v>SMD2835</v>
          </cell>
          <cell r="K696">
            <v>122</v>
          </cell>
          <cell r="L696" t="str">
            <v>50Hz</v>
          </cell>
          <cell r="M696" t="str">
            <v>AC 175-250V</v>
          </cell>
          <cell r="N696">
            <v>50000</v>
          </cell>
          <cell r="O696" t="str">
            <v>A</v>
          </cell>
          <cell r="P696">
            <v>2</v>
          </cell>
          <cell r="Q696">
            <v>170</v>
          </cell>
          <cell r="R696">
            <v>21</v>
          </cell>
          <cell r="S696">
            <v>0.39</v>
          </cell>
          <cell r="T696" t="str">
            <v>20*4*20cm</v>
          </cell>
          <cell r="U696">
            <v>4260346877360</v>
          </cell>
          <cell r="V696" t="str">
            <v>-</v>
          </cell>
          <cell r="W696" t="str">
            <v>-</v>
          </cell>
          <cell r="X696">
            <v>20</v>
          </cell>
        </row>
        <row r="697">
          <cell r="D697" t="str">
            <v>LED-PLR-12/4</v>
          </cell>
          <cell r="E697">
            <v>12</v>
          </cell>
          <cell r="F697">
            <v>120</v>
          </cell>
          <cell r="G697">
            <v>4000</v>
          </cell>
          <cell r="H697" t="str">
            <v>-</v>
          </cell>
          <cell r="I697">
            <v>700</v>
          </cell>
          <cell r="J697" t="str">
            <v>SMD2835</v>
          </cell>
          <cell r="K697">
            <v>144</v>
          </cell>
          <cell r="L697" t="str">
            <v>50Hz</v>
          </cell>
          <cell r="M697" t="str">
            <v>AC 175-250V</v>
          </cell>
          <cell r="N697">
            <v>50000</v>
          </cell>
          <cell r="O697" t="str">
            <v>A</v>
          </cell>
          <cell r="P697">
            <v>2</v>
          </cell>
          <cell r="Q697">
            <v>170</v>
          </cell>
          <cell r="R697">
            <v>21</v>
          </cell>
          <cell r="S697">
            <v>0.39</v>
          </cell>
          <cell r="T697" t="str">
            <v>20*4*20cm</v>
          </cell>
          <cell r="U697">
            <v>4260346877377</v>
          </cell>
          <cell r="V697" t="str">
            <v>-</v>
          </cell>
          <cell r="W697" t="str">
            <v>-</v>
          </cell>
          <cell r="X697">
            <v>20</v>
          </cell>
        </row>
        <row r="698">
          <cell r="D698" t="str">
            <v>LED-PLR-15/3</v>
          </cell>
          <cell r="E698">
            <v>15</v>
          </cell>
          <cell r="F698">
            <v>150</v>
          </cell>
          <cell r="G698">
            <v>3000</v>
          </cell>
          <cell r="H698" t="str">
            <v>-</v>
          </cell>
          <cell r="I698">
            <v>860</v>
          </cell>
          <cell r="J698" t="str">
            <v>SMD2835</v>
          </cell>
          <cell r="K698">
            <v>144</v>
          </cell>
          <cell r="L698" t="str">
            <v>50Hz</v>
          </cell>
          <cell r="M698" t="str">
            <v>AC 175-250V</v>
          </cell>
          <cell r="N698">
            <v>50000</v>
          </cell>
          <cell r="O698" t="str">
            <v>A</v>
          </cell>
          <cell r="P698">
            <v>2</v>
          </cell>
          <cell r="Q698">
            <v>200</v>
          </cell>
          <cell r="R698">
            <v>21</v>
          </cell>
          <cell r="S698">
            <v>0.43</v>
          </cell>
          <cell r="T698" t="str">
            <v>24*4*24</v>
          </cell>
          <cell r="U698">
            <v>4260346877384</v>
          </cell>
          <cell r="V698" t="str">
            <v>-</v>
          </cell>
          <cell r="W698" t="str">
            <v>-</v>
          </cell>
          <cell r="X698">
            <v>20</v>
          </cell>
        </row>
        <row r="699">
          <cell r="D699" t="str">
            <v>LED-PLR-15/4</v>
          </cell>
          <cell r="E699">
            <v>15</v>
          </cell>
          <cell r="F699">
            <v>150</v>
          </cell>
          <cell r="G699">
            <v>4000</v>
          </cell>
          <cell r="H699" t="str">
            <v>-</v>
          </cell>
          <cell r="I699">
            <v>860</v>
          </cell>
          <cell r="J699" t="str">
            <v>SMD2835</v>
          </cell>
          <cell r="K699">
            <v>144</v>
          </cell>
          <cell r="L699" t="str">
            <v>50Hz</v>
          </cell>
          <cell r="M699" t="str">
            <v>AC 175-250V</v>
          </cell>
          <cell r="N699">
            <v>50000</v>
          </cell>
          <cell r="O699" t="str">
            <v>A</v>
          </cell>
          <cell r="P699">
            <v>2</v>
          </cell>
          <cell r="Q699">
            <v>200</v>
          </cell>
          <cell r="R699">
            <v>21</v>
          </cell>
          <cell r="S699">
            <v>0.43</v>
          </cell>
          <cell r="T699" t="str">
            <v>24*4*24</v>
          </cell>
          <cell r="U699">
            <v>4260346877391</v>
          </cell>
          <cell r="V699" t="str">
            <v>-</v>
          </cell>
          <cell r="W699" t="str">
            <v>-</v>
          </cell>
          <cell r="X699">
            <v>20</v>
          </cell>
        </row>
        <row r="700">
          <cell r="D700" t="str">
            <v>LED-PLR-18/3</v>
          </cell>
          <cell r="E700">
            <v>18</v>
          </cell>
          <cell r="F700">
            <v>180</v>
          </cell>
          <cell r="G700">
            <v>3000</v>
          </cell>
          <cell r="H700" t="str">
            <v>-</v>
          </cell>
          <cell r="I700">
            <v>1050</v>
          </cell>
          <cell r="J700" t="str">
            <v>SMD2835</v>
          </cell>
          <cell r="K700">
            <v>150</v>
          </cell>
          <cell r="L700" t="str">
            <v>50Hz</v>
          </cell>
          <cell r="M700" t="str">
            <v>AC 175-250V</v>
          </cell>
          <cell r="N700">
            <v>50000</v>
          </cell>
          <cell r="O700" t="str">
            <v>A</v>
          </cell>
          <cell r="P700">
            <v>2</v>
          </cell>
          <cell r="Q700">
            <v>225</v>
          </cell>
          <cell r="R700">
            <v>21</v>
          </cell>
          <cell r="S700">
            <v>0.54</v>
          </cell>
          <cell r="T700" t="str">
            <v>25*4*27</v>
          </cell>
          <cell r="U700">
            <v>4260346877407</v>
          </cell>
          <cell r="V700" t="str">
            <v>-</v>
          </cell>
          <cell r="W700" t="str">
            <v>-</v>
          </cell>
          <cell r="X700">
            <v>20</v>
          </cell>
        </row>
        <row r="701">
          <cell r="D701" t="str">
            <v>LED-PLR-18/4</v>
          </cell>
          <cell r="E701">
            <v>18</v>
          </cell>
          <cell r="F701">
            <v>180</v>
          </cell>
          <cell r="G701">
            <v>4000</v>
          </cell>
          <cell r="H701" t="str">
            <v>-</v>
          </cell>
          <cell r="I701">
            <v>1050</v>
          </cell>
          <cell r="J701" t="str">
            <v>SMD2835</v>
          </cell>
          <cell r="K701">
            <v>150</v>
          </cell>
          <cell r="L701" t="str">
            <v>50Hz</v>
          </cell>
          <cell r="M701" t="str">
            <v>AC 175-250V</v>
          </cell>
          <cell r="N701">
            <v>50000</v>
          </cell>
          <cell r="O701" t="str">
            <v>A</v>
          </cell>
          <cell r="P701">
            <v>2</v>
          </cell>
          <cell r="Q701">
            <v>225</v>
          </cell>
          <cell r="R701">
            <v>21</v>
          </cell>
          <cell r="S701">
            <v>0.54</v>
          </cell>
          <cell r="T701" t="str">
            <v>25*4*27</v>
          </cell>
          <cell r="U701">
            <v>4260346877414</v>
          </cell>
          <cell r="V701" t="str">
            <v>-</v>
          </cell>
          <cell r="W701" t="str">
            <v>-</v>
          </cell>
          <cell r="X701">
            <v>20</v>
          </cell>
        </row>
        <row r="702">
          <cell r="D702" t="str">
            <v>LED-PLR-21/3</v>
          </cell>
          <cell r="E702">
            <v>21</v>
          </cell>
          <cell r="F702">
            <v>210</v>
          </cell>
          <cell r="G702">
            <v>3000</v>
          </cell>
          <cell r="H702" t="str">
            <v>-</v>
          </cell>
          <cell r="I702">
            <v>1155</v>
          </cell>
          <cell r="J702" t="str">
            <v>SMD2835</v>
          </cell>
          <cell r="K702">
            <v>164</v>
          </cell>
          <cell r="L702" t="str">
            <v>50Hz</v>
          </cell>
          <cell r="M702" t="str">
            <v>AC 175-250V</v>
          </cell>
          <cell r="N702">
            <v>50000</v>
          </cell>
          <cell r="O702" t="str">
            <v>A</v>
          </cell>
          <cell r="P702">
            <v>2</v>
          </cell>
          <cell r="Q702">
            <v>300</v>
          </cell>
          <cell r="R702">
            <v>21</v>
          </cell>
          <cell r="S702">
            <v>0.88</v>
          </cell>
          <cell r="T702" t="str">
            <v>32*4*34</v>
          </cell>
          <cell r="U702">
            <v>4260346877421</v>
          </cell>
          <cell r="V702" t="str">
            <v>-</v>
          </cell>
          <cell r="W702" t="str">
            <v>-</v>
          </cell>
          <cell r="X702">
            <v>20</v>
          </cell>
        </row>
        <row r="703">
          <cell r="D703" t="str">
            <v>LED-PLR-21/4</v>
          </cell>
          <cell r="E703">
            <v>21</v>
          </cell>
          <cell r="F703">
            <v>210</v>
          </cell>
          <cell r="G703">
            <v>4000</v>
          </cell>
          <cell r="H703" t="str">
            <v>-</v>
          </cell>
          <cell r="I703">
            <v>1155</v>
          </cell>
          <cell r="J703" t="str">
            <v>SMD2835</v>
          </cell>
          <cell r="K703">
            <v>164</v>
          </cell>
          <cell r="L703" t="str">
            <v>50Hz</v>
          </cell>
          <cell r="M703" t="str">
            <v>AC 175-250V</v>
          </cell>
          <cell r="N703">
            <v>50000</v>
          </cell>
          <cell r="O703" t="str">
            <v>A</v>
          </cell>
          <cell r="P703">
            <v>2</v>
          </cell>
          <cell r="Q703">
            <v>300</v>
          </cell>
          <cell r="R703">
            <v>21</v>
          </cell>
          <cell r="S703">
            <v>0.88</v>
          </cell>
          <cell r="T703" t="str">
            <v>32*4*34</v>
          </cell>
          <cell r="U703">
            <v>4260346877438</v>
          </cell>
          <cell r="V703" t="str">
            <v>-</v>
          </cell>
          <cell r="W703" t="str">
            <v>-</v>
          </cell>
          <cell r="X703">
            <v>20</v>
          </cell>
        </row>
        <row r="705">
          <cell r="D705" t="str">
            <v>LED-PLS-4/3</v>
          </cell>
          <cell r="E705">
            <v>4</v>
          </cell>
          <cell r="F705">
            <v>40</v>
          </cell>
          <cell r="G705">
            <v>3000</v>
          </cell>
          <cell r="H705" t="str">
            <v>-</v>
          </cell>
          <cell r="I705">
            <v>180</v>
          </cell>
          <cell r="J705" t="str">
            <v>SMD2835</v>
          </cell>
          <cell r="K705">
            <v>72</v>
          </cell>
          <cell r="L705" t="str">
            <v>50Hz</v>
          </cell>
          <cell r="M705" t="str">
            <v>AC 175-250V</v>
          </cell>
          <cell r="N705">
            <v>50000</v>
          </cell>
          <cell r="O705" t="str">
            <v>A</v>
          </cell>
          <cell r="P705">
            <v>2</v>
          </cell>
          <cell r="Q705">
            <v>105</v>
          </cell>
          <cell r="R705">
            <v>21</v>
          </cell>
          <cell r="S705">
            <v>0.22</v>
          </cell>
          <cell r="T705" t="str">
            <v>12*4*15</v>
          </cell>
          <cell r="U705">
            <v>4260346877445</v>
          </cell>
          <cell r="V705">
            <v>25</v>
          </cell>
          <cell r="W705">
            <v>4260346878206</v>
          </cell>
          <cell r="X705">
            <v>50</v>
          </cell>
        </row>
        <row r="706">
          <cell r="D706" t="str">
            <v>LED-PLS-4/4</v>
          </cell>
          <cell r="E706">
            <v>4</v>
          </cell>
          <cell r="F706">
            <v>40</v>
          </cell>
          <cell r="G706">
            <v>4000</v>
          </cell>
          <cell r="H706" t="str">
            <v>-</v>
          </cell>
          <cell r="I706">
            <v>180</v>
          </cell>
          <cell r="J706" t="str">
            <v>SMD2835</v>
          </cell>
          <cell r="K706">
            <v>72</v>
          </cell>
          <cell r="L706" t="str">
            <v>50Hz</v>
          </cell>
          <cell r="M706" t="str">
            <v>AC 175-250V</v>
          </cell>
          <cell r="N706">
            <v>50000</v>
          </cell>
          <cell r="O706" t="str">
            <v>A</v>
          </cell>
          <cell r="P706">
            <v>2</v>
          </cell>
          <cell r="Q706">
            <v>105</v>
          </cell>
          <cell r="R706">
            <v>21</v>
          </cell>
          <cell r="S706">
            <v>0.22</v>
          </cell>
          <cell r="T706" t="str">
            <v>12*4*15</v>
          </cell>
          <cell r="U706">
            <v>4260346877452</v>
          </cell>
          <cell r="V706">
            <v>25</v>
          </cell>
          <cell r="W706">
            <v>4260346878213</v>
          </cell>
          <cell r="X706">
            <v>50</v>
          </cell>
        </row>
        <row r="707">
          <cell r="D707" t="str">
            <v>LED-PLS-6/3</v>
          </cell>
          <cell r="E707">
            <v>6</v>
          </cell>
          <cell r="F707">
            <v>60</v>
          </cell>
          <cell r="G707">
            <v>3000</v>
          </cell>
          <cell r="H707" t="str">
            <v>-</v>
          </cell>
          <cell r="I707">
            <v>300</v>
          </cell>
          <cell r="J707" t="str">
            <v>SMD2835</v>
          </cell>
          <cell r="K707">
            <v>80</v>
          </cell>
          <cell r="L707" t="str">
            <v>50Hz</v>
          </cell>
          <cell r="M707" t="str">
            <v>AC 175-250V</v>
          </cell>
          <cell r="N707">
            <v>50000</v>
          </cell>
          <cell r="O707" t="str">
            <v>A</v>
          </cell>
          <cell r="P707">
            <v>2</v>
          </cell>
          <cell r="Q707">
            <v>110</v>
          </cell>
          <cell r="R707">
            <v>21</v>
          </cell>
          <cell r="S707">
            <v>0.22</v>
          </cell>
          <cell r="T707" t="str">
            <v>12*4*15</v>
          </cell>
          <cell r="U707">
            <v>4260346877469</v>
          </cell>
          <cell r="V707">
            <v>25</v>
          </cell>
          <cell r="W707">
            <v>4260346878220</v>
          </cell>
          <cell r="X707">
            <v>50</v>
          </cell>
        </row>
        <row r="708">
          <cell r="D708" t="str">
            <v>LED-PLS-6/4</v>
          </cell>
          <cell r="E708">
            <v>6</v>
          </cell>
          <cell r="F708">
            <v>60</v>
          </cell>
          <cell r="G708">
            <v>4000</v>
          </cell>
          <cell r="H708" t="str">
            <v>-</v>
          </cell>
          <cell r="I708">
            <v>300</v>
          </cell>
          <cell r="J708" t="str">
            <v>SMD2835</v>
          </cell>
          <cell r="K708">
            <v>80</v>
          </cell>
          <cell r="L708" t="str">
            <v>50Hz</v>
          </cell>
          <cell r="M708" t="str">
            <v>AC 175-250V</v>
          </cell>
          <cell r="N708">
            <v>50000</v>
          </cell>
          <cell r="O708" t="str">
            <v>A</v>
          </cell>
          <cell r="P708">
            <v>2</v>
          </cell>
          <cell r="Q708">
            <v>110</v>
          </cell>
          <cell r="R708">
            <v>21</v>
          </cell>
          <cell r="S708">
            <v>0.22</v>
          </cell>
          <cell r="T708" t="str">
            <v>12*4*15</v>
          </cell>
          <cell r="U708">
            <v>4260346877476</v>
          </cell>
          <cell r="V708">
            <v>25</v>
          </cell>
          <cell r="W708">
            <v>4260346878237</v>
          </cell>
          <cell r="X708">
            <v>50</v>
          </cell>
        </row>
        <row r="709">
          <cell r="D709" t="str">
            <v>LED-PLS-12/3</v>
          </cell>
          <cell r="E709">
            <v>12</v>
          </cell>
          <cell r="F709">
            <v>120</v>
          </cell>
          <cell r="G709">
            <v>3000</v>
          </cell>
          <cell r="H709" t="str">
            <v>-</v>
          </cell>
          <cell r="I709">
            <v>700</v>
          </cell>
          <cell r="J709" t="str">
            <v>SMD2835</v>
          </cell>
          <cell r="K709">
            <v>144</v>
          </cell>
          <cell r="L709" t="str">
            <v>50Hz</v>
          </cell>
          <cell r="M709" t="str">
            <v>AC 175-250V</v>
          </cell>
          <cell r="N709">
            <v>50000</v>
          </cell>
          <cell r="O709" t="str">
            <v>A</v>
          </cell>
          <cell r="P709">
            <v>2</v>
          </cell>
          <cell r="Q709">
            <v>170</v>
          </cell>
          <cell r="R709">
            <v>21</v>
          </cell>
          <cell r="S709">
            <v>0.39</v>
          </cell>
          <cell r="T709" t="str">
            <v>20*4*20</v>
          </cell>
          <cell r="U709">
            <v>4260346877483</v>
          </cell>
          <cell r="V709" t="str">
            <v>-</v>
          </cell>
          <cell r="W709" t="str">
            <v>-</v>
          </cell>
          <cell r="X709">
            <v>20</v>
          </cell>
        </row>
        <row r="710">
          <cell r="D710" t="str">
            <v>LED-PLS-12/4</v>
          </cell>
          <cell r="E710">
            <v>12</v>
          </cell>
          <cell r="F710">
            <v>120</v>
          </cell>
          <cell r="G710">
            <v>4000</v>
          </cell>
          <cell r="H710" t="str">
            <v>-</v>
          </cell>
          <cell r="I710">
            <v>700</v>
          </cell>
          <cell r="J710" t="str">
            <v>SMD2835</v>
          </cell>
          <cell r="K710">
            <v>144</v>
          </cell>
          <cell r="L710" t="str">
            <v>50Hz</v>
          </cell>
          <cell r="M710" t="str">
            <v>AC 175-250V</v>
          </cell>
          <cell r="N710">
            <v>50000</v>
          </cell>
          <cell r="O710" t="str">
            <v>A</v>
          </cell>
          <cell r="P710">
            <v>2</v>
          </cell>
          <cell r="Q710">
            <v>170</v>
          </cell>
          <cell r="R710">
            <v>21</v>
          </cell>
          <cell r="S710">
            <v>0.39</v>
          </cell>
          <cell r="T710" t="str">
            <v>20*4*20</v>
          </cell>
          <cell r="U710">
            <v>4260346877490</v>
          </cell>
          <cell r="V710" t="str">
            <v>-</v>
          </cell>
          <cell r="W710" t="str">
            <v>-</v>
          </cell>
          <cell r="X710">
            <v>20</v>
          </cell>
        </row>
        <row r="711">
          <cell r="D711" t="str">
            <v>LED-PLS-18/3</v>
          </cell>
          <cell r="E711">
            <v>18</v>
          </cell>
          <cell r="F711">
            <v>180</v>
          </cell>
          <cell r="G711">
            <v>3000</v>
          </cell>
          <cell r="H711" t="str">
            <v>-</v>
          </cell>
          <cell r="I711">
            <v>1050</v>
          </cell>
          <cell r="J711" t="str">
            <v>SMD2835</v>
          </cell>
          <cell r="K711">
            <v>150</v>
          </cell>
          <cell r="L711" t="str">
            <v>50Hz</v>
          </cell>
          <cell r="M711" t="str">
            <v>AC 175-250V</v>
          </cell>
          <cell r="N711">
            <v>50000</v>
          </cell>
          <cell r="O711" t="str">
            <v>A</v>
          </cell>
          <cell r="P711">
            <v>2</v>
          </cell>
          <cell r="Q711">
            <v>225</v>
          </cell>
          <cell r="R711">
            <v>21</v>
          </cell>
          <cell r="S711">
            <v>0.66</v>
          </cell>
          <cell r="T711" t="str">
            <v>25*4*27</v>
          </cell>
          <cell r="U711">
            <v>4260346877506</v>
          </cell>
          <cell r="V711" t="str">
            <v>-</v>
          </cell>
          <cell r="W711" t="str">
            <v>-</v>
          </cell>
          <cell r="X711">
            <v>20</v>
          </cell>
        </row>
        <row r="712">
          <cell r="D712" t="str">
            <v>LED-PLS-18/4</v>
          </cell>
          <cell r="E712">
            <v>18</v>
          </cell>
          <cell r="F712">
            <v>180</v>
          </cell>
          <cell r="G712">
            <v>4000</v>
          </cell>
          <cell r="H712" t="str">
            <v>-</v>
          </cell>
          <cell r="I712">
            <v>1050</v>
          </cell>
          <cell r="J712" t="str">
            <v>SMD2835</v>
          </cell>
          <cell r="K712">
            <v>150</v>
          </cell>
          <cell r="L712" t="str">
            <v>50Hz</v>
          </cell>
          <cell r="M712" t="str">
            <v>AC 175-250V</v>
          </cell>
          <cell r="N712">
            <v>50000</v>
          </cell>
          <cell r="O712" t="str">
            <v>A</v>
          </cell>
          <cell r="P712">
            <v>2</v>
          </cell>
          <cell r="Q712">
            <v>225</v>
          </cell>
          <cell r="R712">
            <v>21</v>
          </cell>
          <cell r="S712">
            <v>0.66</v>
          </cell>
          <cell r="T712" t="str">
            <v>25*4*27</v>
          </cell>
          <cell r="U712">
            <v>4260346877513</v>
          </cell>
          <cell r="V712" t="str">
            <v>-</v>
          </cell>
          <cell r="W712" t="str">
            <v>-</v>
          </cell>
          <cell r="X712">
            <v>20</v>
          </cell>
        </row>
        <row r="713">
          <cell r="D713" t="str">
            <v>LED-PLS-18/5</v>
          </cell>
          <cell r="E713">
            <v>18</v>
          </cell>
          <cell r="F713">
            <v>180</v>
          </cell>
          <cell r="G713">
            <v>5700</v>
          </cell>
          <cell r="H713" t="str">
            <v>-</v>
          </cell>
          <cell r="I713">
            <v>1050</v>
          </cell>
          <cell r="J713" t="str">
            <v>SMD2835</v>
          </cell>
          <cell r="K713">
            <v>150</v>
          </cell>
          <cell r="L713" t="str">
            <v>50Hz</v>
          </cell>
          <cell r="M713" t="str">
            <v>AC 175-250V</v>
          </cell>
          <cell r="N713">
            <v>50000</v>
          </cell>
          <cell r="O713" t="str">
            <v>A</v>
          </cell>
          <cell r="P713">
            <v>2</v>
          </cell>
          <cell r="Q713">
            <v>225</v>
          </cell>
          <cell r="R713">
            <v>21</v>
          </cell>
          <cell r="S713">
            <v>0.66</v>
          </cell>
          <cell r="T713" t="str">
            <v>25*4*27</v>
          </cell>
          <cell r="U713">
            <v>4260346877520</v>
          </cell>
          <cell r="V713" t="str">
            <v>-</v>
          </cell>
          <cell r="W713" t="str">
            <v>-</v>
          </cell>
          <cell r="X713">
            <v>20</v>
          </cell>
        </row>
        <row r="715">
          <cell r="D715" t="str">
            <v>LED-PLR-6/3(скло)</v>
          </cell>
          <cell r="E715">
            <v>6</v>
          </cell>
          <cell r="F715">
            <v>60</v>
          </cell>
          <cell r="G715">
            <v>3000</v>
          </cell>
          <cell r="H715" t="str">
            <v>-</v>
          </cell>
          <cell r="I715">
            <v>310</v>
          </cell>
          <cell r="J715" t="str">
            <v>SMD2835</v>
          </cell>
          <cell r="K715">
            <v>80</v>
          </cell>
          <cell r="L715" t="str">
            <v>50Hz</v>
          </cell>
          <cell r="M715" t="str">
            <v>AC 175-250V</v>
          </cell>
          <cell r="N715">
            <v>50000</v>
          </cell>
          <cell r="O715" t="str">
            <v>A</v>
          </cell>
          <cell r="P715">
            <v>2</v>
          </cell>
          <cell r="Q715">
            <v>97</v>
          </cell>
          <cell r="R715">
            <v>21</v>
          </cell>
          <cell r="S715">
            <v>0.19</v>
          </cell>
          <cell r="T715" t="str">
            <v>13.5*10.5*6</v>
          </cell>
          <cell r="U715">
            <v>4260346877537</v>
          </cell>
          <cell r="V715" t="str">
            <v>-</v>
          </cell>
          <cell r="W715" t="str">
            <v>-</v>
          </cell>
          <cell r="X715">
            <v>30</v>
          </cell>
        </row>
        <row r="716">
          <cell r="D716" t="str">
            <v>LED-PLR-6/4(скло)</v>
          </cell>
          <cell r="E716">
            <v>6</v>
          </cell>
          <cell r="F716">
            <v>60</v>
          </cell>
          <cell r="G716">
            <v>4000</v>
          </cell>
          <cell r="H716" t="str">
            <v>-</v>
          </cell>
          <cell r="I716">
            <v>310</v>
          </cell>
          <cell r="J716" t="str">
            <v>SMD2835</v>
          </cell>
          <cell r="K716">
            <v>80</v>
          </cell>
          <cell r="L716" t="str">
            <v>50Hz</v>
          </cell>
          <cell r="M716" t="str">
            <v>AC 175-250V</v>
          </cell>
          <cell r="N716">
            <v>50000</v>
          </cell>
          <cell r="O716" t="str">
            <v>A</v>
          </cell>
          <cell r="P716">
            <v>2</v>
          </cell>
          <cell r="Q716">
            <v>97</v>
          </cell>
          <cell r="R716">
            <v>21</v>
          </cell>
          <cell r="S716">
            <v>0.19</v>
          </cell>
          <cell r="T716" t="str">
            <v>13.5*10.5*6</v>
          </cell>
          <cell r="U716">
            <v>4260346877544</v>
          </cell>
          <cell r="V716" t="str">
            <v>-</v>
          </cell>
          <cell r="W716" t="str">
            <v>-</v>
          </cell>
          <cell r="X716">
            <v>30</v>
          </cell>
        </row>
        <row r="717">
          <cell r="D717" t="str">
            <v>LED-PLS-6/3(скло)</v>
          </cell>
          <cell r="E717">
            <v>6</v>
          </cell>
          <cell r="F717">
            <v>60</v>
          </cell>
          <cell r="G717">
            <v>3000</v>
          </cell>
          <cell r="H717" t="str">
            <v>-</v>
          </cell>
          <cell r="I717">
            <v>310</v>
          </cell>
          <cell r="J717" t="str">
            <v>SMD2835</v>
          </cell>
          <cell r="K717">
            <v>80</v>
          </cell>
          <cell r="L717" t="str">
            <v>50Hz</v>
          </cell>
          <cell r="M717" t="str">
            <v>AC 175-250V</v>
          </cell>
          <cell r="N717">
            <v>50000</v>
          </cell>
          <cell r="O717" t="str">
            <v>A</v>
          </cell>
          <cell r="P717">
            <v>2</v>
          </cell>
          <cell r="Q717">
            <v>100</v>
          </cell>
          <cell r="R717">
            <v>21</v>
          </cell>
          <cell r="S717">
            <v>0.22</v>
          </cell>
          <cell r="T717" t="str">
            <v>13.5*10.5*6</v>
          </cell>
          <cell r="U717">
            <v>4260346877551</v>
          </cell>
          <cell r="V717" t="str">
            <v>-</v>
          </cell>
          <cell r="W717" t="str">
            <v>-</v>
          </cell>
          <cell r="X717">
            <v>30</v>
          </cell>
        </row>
        <row r="718">
          <cell r="D718" t="str">
            <v>LED-PLS-6/4(скло)</v>
          </cell>
          <cell r="E718">
            <v>6</v>
          </cell>
          <cell r="F718">
            <v>60</v>
          </cell>
          <cell r="G718">
            <v>4000</v>
          </cell>
          <cell r="H718" t="str">
            <v>-</v>
          </cell>
          <cell r="I718">
            <v>310</v>
          </cell>
          <cell r="J718" t="str">
            <v>SMD2835</v>
          </cell>
          <cell r="K718">
            <v>80</v>
          </cell>
          <cell r="L718" t="str">
            <v>50Hz</v>
          </cell>
          <cell r="M718" t="str">
            <v>AC 175-250V</v>
          </cell>
          <cell r="N718">
            <v>50000</v>
          </cell>
          <cell r="O718" t="str">
            <v>A</v>
          </cell>
          <cell r="P718">
            <v>2</v>
          </cell>
          <cell r="Q718">
            <v>100</v>
          </cell>
          <cell r="R718">
            <v>21</v>
          </cell>
          <cell r="S718">
            <v>0.22</v>
          </cell>
          <cell r="T718" t="str">
            <v>13.5*10.5*6</v>
          </cell>
          <cell r="U718">
            <v>4260346877568</v>
          </cell>
          <cell r="V718" t="str">
            <v>-</v>
          </cell>
          <cell r="W718" t="str">
            <v>-</v>
          </cell>
          <cell r="X718">
            <v>30</v>
          </cell>
        </row>
        <row r="721">
          <cell r="D721" t="str">
            <v>LED-DLR-4/3</v>
          </cell>
          <cell r="E721">
            <v>4</v>
          </cell>
          <cell r="F721">
            <v>40</v>
          </cell>
          <cell r="G721">
            <v>3000</v>
          </cell>
          <cell r="H721" t="str">
            <v>-</v>
          </cell>
          <cell r="I721">
            <v>280</v>
          </cell>
          <cell r="J721" t="str">
            <v>SMD2835 20pcs</v>
          </cell>
          <cell r="K721">
            <v>95</v>
          </cell>
          <cell r="L721" t="str">
            <v>50Hz</v>
          </cell>
          <cell r="M721" t="str">
            <v>AC 175-250V</v>
          </cell>
          <cell r="N721">
            <v>50000</v>
          </cell>
          <cell r="O721" t="str">
            <v>A</v>
          </cell>
          <cell r="P721">
            <v>2</v>
          </cell>
          <cell r="Q721" t="str">
            <v>105, cut:95</v>
          </cell>
          <cell r="R721">
            <v>10</v>
          </cell>
          <cell r="T721" t="str">
            <v>130*170*32</v>
          </cell>
          <cell r="U721">
            <v>4260410480724</v>
          </cell>
          <cell r="V721" t="str">
            <v>-</v>
          </cell>
          <cell r="W721" t="str">
            <v>-</v>
          </cell>
          <cell r="X721">
            <v>40</v>
          </cell>
        </row>
        <row r="722">
          <cell r="D722" t="str">
            <v>LED-DLR-4/4</v>
          </cell>
          <cell r="E722">
            <v>4</v>
          </cell>
          <cell r="F722">
            <v>40</v>
          </cell>
          <cell r="G722">
            <v>4000</v>
          </cell>
          <cell r="H722" t="str">
            <v>-</v>
          </cell>
          <cell r="I722">
            <v>280</v>
          </cell>
          <cell r="J722" t="str">
            <v>SMD2835 20pcs</v>
          </cell>
          <cell r="K722">
            <v>95</v>
          </cell>
          <cell r="L722" t="str">
            <v>50Hz</v>
          </cell>
          <cell r="M722" t="str">
            <v>AC 175-250V</v>
          </cell>
          <cell r="N722">
            <v>50000</v>
          </cell>
          <cell r="O722" t="str">
            <v>A</v>
          </cell>
          <cell r="P722">
            <v>2</v>
          </cell>
          <cell r="Q722" t="str">
            <v>105, cut:95</v>
          </cell>
          <cell r="R722">
            <v>10</v>
          </cell>
          <cell r="T722" t="str">
            <v>130*170*32</v>
          </cell>
          <cell r="U722">
            <v>4260410480731</v>
          </cell>
          <cell r="V722" t="str">
            <v>-</v>
          </cell>
          <cell r="W722" t="str">
            <v>-</v>
          </cell>
          <cell r="X722">
            <v>40</v>
          </cell>
        </row>
        <row r="723">
          <cell r="D723" t="str">
            <v>LED-DLR-6/3</v>
          </cell>
          <cell r="E723">
            <v>6</v>
          </cell>
          <cell r="F723">
            <v>60</v>
          </cell>
          <cell r="G723">
            <v>3000</v>
          </cell>
          <cell r="H723" t="str">
            <v>-</v>
          </cell>
          <cell r="I723">
            <v>420</v>
          </cell>
          <cell r="J723" t="str">
            <v>SMD2835 30pcs</v>
          </cell>
          <cell r="K723">
            <v>110</v>
          </cell>
          <cell r="L723" t="str">
            <v>50Hz</v>
          </cell>
          <cell r="M723" t="str">
            <v>AC 175-250V</v>
          </cell>
          <cell r="N723">
            <v>50000</v>
          </cell>
          <cell r="O723" t="str">
            <v>A</v>
          </cell>
          <cell r="P723">
            <v>2</v>
          </cell>
          <cell r="Q723" t="str">
            <v>120, cut:110</v>
          </cell>
          <cell r="R723">
            <v>10</v>
          </cell>
          <cell r="T723" t="str">
            <v>130*170*32</v>
          </cell>
          <cell r="U723">
            <v>4260410480748</v>
          </cell>
          <cell r="V723" t="str">
            <v>-</v>
          </cell>
          <cell r="W723" t="str">
            <v>-</v>
          </cell>
          <cell r="X723">
            <v>40</v>
          </cell>
        </row>
        <row r="724">
          <cell r="D724" t="str">
            <v>LED-DLR-6/4</v>
          </cell>
          <cell r="E724">
            <v>6</v>
          </cell>
          <cell r="F724">
            <v>60</v>
          </cell>
          <cell r="G724">
            <v>4000</v>
          </cell>
          <cell r="H724" t="str">
            <v>-</v>
          </cell>
          <cell r="I724">
            <v>420</v>
          </cell>
          <cell r="J724" t="str">
            <v>SMD2835 30pcs</v>
          </cell>
          <cell r="K724">
            <v>110</v>
          </cell>
          <cell r="L724" t="str">
            <v>50Hz</v>
          </cell>
          <cell r="M724" t="str">
            <v>AC 175-250V</v>
          </cell>
          <cell r="N724">
            <v>50000</v>
          </cell>
          <cell r="O724" t="str">
            <v>A</v>
          </cell>
          <cell r="P724">
            <v>2</v>
          </cell>
          <cell r="Q724" t="str">
            <v>120, cut:110</v>
          </cell>
          <cell r="R724">
            <v>10</v>
          </cell>
          <cell r="T724" t="str">
            <v>130*170*32</v>
          </cell>
          <cell r="U724">
            <v>4260410480755</v>
          </cell>
          <cell r="V724" t="str">
            <v>-</v>
          </cell>
          <cell r="W724" t="str">
            <v>-</v>
          </cell>
          <cell r="X724">
            <v>40</v>
          </cell>
        </row>
        <row r="725">
          <cell r="D725" t="str">
            <v>LED-DLR-12/3</v>
          </cell>
          <cell r="E725">
            <v>12</v>
          </cell>
          <cell r="F725">
            <v>120</v>
          </cell>
          <cell r="G725">
            <v>3000</v>
          </cell>
          <cell r="H725" t="str">
            <v>-</v>
          </cell>
          <cell r="I725">
            <v>960</v>
          </cell>
          <cell r="J725" t="str">
            <v>SMD2835 60pcs</v>
          </cell>
          <cell r="K725">
            <v>162</v>
          </cell>
          <cell r="L725" t="str">
            <v>50Hz</v>
          </cell>
          <cell r="M725" t="str">
            <v>AC 175-250V</v>
          </cell>
          <cell r="N725">
            <v>50000</v>
          </cell>
          <cell r="O725" t="str">
            <v>A</v>
          </cell>
          <cell r="P725">
            <v>2</v>
          </cell>
          <cell r="Q725" t="str">
            <v>172,cut:162</v>
          </cell>
          <cell r="R725">
            <v>10</v>
          </cell>
          <cell r="T725" t="str">
            <v>186*225*32</v>
          </cell>
          <cell r="U725">
            <v>4260410480762</v>
          </cell>
          <cell r="V725" t="str">
            <v>-</v>
          </cell>
          <cell r="W725" t="str">
            <v>-</v>
          </cell>
          <cell r="X725">
            <v>30</v>
          </cell>
        </row>
        <row r="726">
          <cell r="D726" t="str">
            <v>LED-DLR-12/4</v>
          </cell>
          <cell r="E726">
            <v>12</v>
          </cell>
          <cell r="F726">
            <v>120</v>
          </cell>
          <cell r="G726">
            <v>4000</v>
          </cell>
          <cell r="H726" t="str">
            <v>-</v>
          </cell>
          <cell r="I726">
            <v>960</v>
          </cell>
          <cell r="J726" t="str">
            <v>SMD2835 60pcs</v>
          </cell>
          <cell r="K726">
            <v>162</v>
          </cell>
          <cell r="L726" t="str">
            <v>50Hz</v>
          </cell>
          <cell r="M726" t="str">
            <v>AC 175-250V</v>
          </cell>
          <cell r="N726">
            <v>50000</v>
          </cell>
          <cell r="O726" t="str">
            <v>A</v>
          </cell>
          <cell r="P726">
            <v>2</v>
          </cell>
          <cell r="Q726" t="str">
            <v>172,cut:162</v>
          </cell>
          <cell r="R726">
            <v>10</v>
          </cell>
          <cell r="T726" t="str">
            <v>186*225*32</v>
          </cell>
          <cell r="U726">
            <v>4260410480779</v>
          </cell>
          <cell r="V726" t="str">
            <v>-</v>
          </cell>
          <cell r="W726" t="str">
            <v>-</v>
          </cell>
          <cell r="X726">
            <v>30</v>
          </cell>
        </row>
        <row r="727">
          <cell r="D727" t="str">
            <v>LED-DLR-18/4</v>
          </cell>
          <cell r="E727">
            <v>18</v>
          </cell>
          <cell r="F727">
            <v>180</v>
          </cell>
          <cell r="G727">
            <v>4000</v>
          </cell>
          <cell r="H727" t="str">
            <v>-</v>
          </cell>
          <cell r="I727">
            <v>1080</v>
          </cell>
          <cell r="J727" t="str">
            <v>SMD2835 90pcs</v>
          </cell>
          <cell r="K727">
            <v>210</v>
          </cell>
          <cell r="L727" t="str">
            <v>50Hz</v>
          </cell>
          <cell r="M727" t="str">
            <v>AC 175-250V</v>
          </cell>
          <cell r="N727">
            <v>50000</v>
          </cell>
          <cell r="O727" t="str">
            <v>A</v>
          </cell>
          <cell r="P727">
            <v>2</v>
          </cell>
          <cell r="Q727" t="str">
            <v>225,cut:210</v>
          </cell>
          <cell r="R727">
            <v>10</v>
          </cell>
          <cell r="T727" t="str">
            <v>238*282*32</v>
          </cell>
          <cell r="U727">
            <v>4260410480786</v>
          </cell>
          <cell r="V727" t="str">
            <v>-</v>
          </cell>
          <cell r="W727" t="str">
            <v>-</v>
          </cell>
          <cell r="X727">
            <v>20</v>
          </cell>
        </row>
        <row r="728">
          <cell r="D728" t="str">
            <v>LED-DLR-20/4</v>
          </cell>
          <cell r="E728">
            <v>20</v>
          </cell>
          <cell r="F728">
            <v>200</v>
          </cell>
          <cell r="G728">
            <v>4000</v>
          </cell>
          <cell r="H728" t="str">
            <v>-</v>
          </cell>
          <cell r="I728">
            <v>1600</v>
          </cell>
          <cell r="J728" t="str">
            <v>SMD2835 100pcs</v>
          </cell>
          <cell r="K728">
            <v>227</v>
          </cell>
          <cell r="L728" t="str">
            <v>50Hz</v>
          </cell>
          <cell r="M728" t="str">
            <v>AC 175-250V</v>
          </cell>
          <cell r="N728">
            <v>50000</v>
          </cell>
          <cell r="O728" t="str">
            <v>A</v>
          </cell>
          <cell r="P728">
            <v>2</v>
          </cell>
          <cell r="Q728" t="str">
            <v>237,cut:227</v>
          </cell>
          <cell r="R728">
            <v>10</v>
          </cell>
          <cell r="T728" t="str">
            <v>305*265*32</v>
          </cell>
          <cell r="U728">
            <v>4260410480793</v>
          </cell>
          <cell r="V728" t="str">
            <v>-</v>
          </cell>
          <cell r="W728" t="str">
            <v>-</v>
          </cell>
          <cell r="X728">
            <v>20</v>
          </cell>
        </row>
        <row r="730">
          <cell r="D730" t="str">
            <v>LED-DLS-4/3</v>
          </cell>
          <cell r="E730">
            <v>4</v>
          </cell>
          <cell r="F730">
            <v>40</v>
          </cell>
          <cell r="G730">
            <v>3000</v>
          </cell>
          <cell r="H730" t="str">
            <v>-</v>
          </cell>
          <cell r="I730">
            <v>280</v>
          </cell>
          <cell r="J730" t="str">
            <v>SMD2835 20pcs</v>
          </cell>
          <cell r="K730" t="str">
            <v>95*95</v>
          </cell>
          <cell r="L730" t="str">
            <v>50Hz</v>
          </cell>
          <cell r="M730" t="str">
            <v>AC 175-250V</v>
          </cell>
          <cell r="N730">
            <v>50000</v>
          </cell>
          <cell r="O730" t="str">
            <v>A</v>
          </cell>
          <cell r="P730">
            <v>2</v>
          </cell>
          <cell r="Q730" t="str">
            <v>105,cut:95</v>
          </cell>
          <cell r="R730">
            <v>10</v>
          </cell>
          <cell r="T730" t="str">
            <v>130*170*32</v>
          </cell>
          <cell r="U730">
            <v>4260410480809</v>
          </cell>
          <cell r="V730" t="str">
            <v>-</v>
          </cell>
          <cell r="W730" t="str">
            <v>-</v>
          </cell>
          <cell r="X730">
            <v>40</v>
          </cell>
        </row>
        <row r="731">
          <cell r="D731" t="str">
            <v>LED-DLS-4/4</v>
          </cell>
          <cell r="E731">
            <v>4</v>
          </cell>
          <cell r="F731">
            <v>40</v>
          </cell>
          <cell r="G731">
            <v>4000</v>
          </cell>
          <cell r="H731" t="str">
            <v>-</v>
          </cell>
          <cell r="I731">
            <v>280</v>
          </cell>
          <cell r="J731" t="str">
            <v>SMD2835 20pcs</v>
          </cell>
          <cell r="K731" t="str">
            <v>95*95</v>
          </cell>
          <cell r="L731" t="str">
            <v>50Hz</v>
          </cell>
          <cell r="M731" t="str">
            <v>AC 175-250V</v>
          </cell>
          <cell r="N731">
            <v>50000</v>
          </cell>
          <cell r="O731" t="str">
            <v>A</v>
          </cell>
          <cell r="P731">
            <v>2</v>
          </cell>
          <cell r="Q731" t="str">
            <v>105,cut:95</v>
          </cell>
          <cell r="R731">
            <v>10</v>
          </cell>
          <cell r="T731" t="str">
            <v>130*170*32</v>
          </cell>
          <cell r="U731">
            <v>4260410480816</v>
          </cell>
          <cell r="V731" t="str">
            <v>-</v>
          </cell>
          <cell r="W731" t="str">
            <v>-</v>
          </cell>
          <cell r="X731">
            <v>40</v>
          </cell>
        </row>
        <row r="732">
          <cell r="D732" t="str">
            <v>LED-DLS-6/3</v>
          </cell>
          <cell r="E732">
            <v>6</v>
          </cell>
          <cell r="F732">
            <v>60</v>
          </cell>
          <cell r="G732">
            <v>3000</v>
          </cell>
          <cell r="H732" t="str">
            <v>-</v>
          </cell>
          <cell r="I732">
            <v>420</v>
          </cell>
          <cell r="J732" t="str">
            <v>SMD2835 30pcs</v>
          </cell>
          <cell r="K732" t="str">
            <v>120*120</v>
          </cell>
          <cell r="L732" t="str">
            <v>50Hz</v>
          </cell>
          <cell r="M732" t="str">
            <v>AC 175-250V</v>
          </cell>
          <cell r="N732">
            <v>50000</v>
          </cell>
          <cell r="O732" t="str">
            <v>A</v>
          </cell>
          <cell r="P732">
            <v>2</v>
          </cell>
          <cell r="Q732" t="str">
            <v>120,cut:106</v>
          </cell>
          <cell r="R732">
            <v>10</v>
          </cell>
          <cell r="T732" t="str">
            <v>130*170*32</v>
          </cell>
          <cell r="U732">
            <v>4260410480823</v>
          </cell>
          <cell r="V732" t="str">
            <v>-</v>
          </cell>
          <cell r="W732" t="str">
            <v>-</v>
          </cell>
          <cell r="X732">
            <v>40</v>
          </cell>
        </row>
        <row r="733">
          <cell r="D733" t="str">
            <v>LED-DLS-6/4</v>
          </cell>
          <cell r="E733">
            <v>6</v>
          </cell>
          <cell r="F733">
            <v>60</v>
          </cell>
          <cell r="G733">
            <v>4000</v>
          </cell>
          <cell r="H733" t="str">
            <v>-</v>
          </cell>
          <cell r="I733">
            <v>420</v>
          </cell>
          <cell r="J733" t="str">
            <v>SMD2835 30pcs</v>
          </cell>
          <cell r="K733" t="str">
            <v>120*120</v>
          </cell>
          <cell r="L733" t="str">
            <v>50Hz</v>
          </cell>
          <cell r="M733" t="str">
            <v>AC 175-250V</v>
          </cell>
          <cell r="N733">
            <v>50000</v>
          </cell>
          <cell r="O733" t="str">
            <v>A</v>
          </cell>
          <cell r="P733">
            <v>2</v>
          </cell>
          <cell r="Q733" t="str">
            <v>120,cut:106</v>
          </cell>
          <cell r="R733">
            <v>10</v>
          </cell>
          <cell r="T733" t="str">
            <v>130*170*32</v>
          </cell>
          <cell r="U733">
            <v>4260410480830</v>
          </cell>
          <cell r="V733" t="str">
            <v>-</v>
          </cell>
          <cell r="W733" t="str">
            <v>-</v>
          </cell>
          <cell r="X733">
            <v>40</v>
          </cell>
        </row>
        <row r="734">
          <cell r="D734" t="str">
            <v>LED-DLS-12/3</v>
          </cell>
          <cell r="E734">
            <v>12</v>
          </cell>
          <cell r="F734">
            <v>120</v>
          </cell>
          <cell r="G734">
            <v>3000</v>
          </cell>
          <cell r="H734" t="str">
            <v>-</v>
          </cell>
          <cell r="I734">
            <v>960</v>
          </cell>
          <cell r="J734" t="str">
            <v>SMD2835 60pcs</v>
          </cell>
          <cell r="K734" t="str">
            <v>172*172</v>
          </cell>
          <cell r="L734" t="str">
            <v>50Hz</v>
          </cell>
          <cell r="M734" t="str">
            <v>AC 175-250V</v>
          </cell>
          <cell r="N734">
            <v>50000</v>
          </cell>
          <cell r="O734" t="str">
            <v>A</v>
          </cell>
          <cell r="P734">
            <v>2</v>
          </cell>
          <cell r="Q734" t="str">
            <v>172,cut:155</v>
          </cell>
          <cell r="R734">
            <v>10</v>
          </cell>
          <cell r="T734" t="str">
            <v>186*225*32</v>
          </cell>
          <cell r="U734">
            <v>4260410480847</v>
          </cell>
          <cell r="V734" t="str">
            <v>-</v>
          </cell>
          <cell r="W734" t="str">
            <v>-</v>
          </cell>
          <cell r="X734">
            <v>30</v>
          </cell>
        </row>
        <row r="735">
          <cell r="D735" t="str">
            <v>LED-DLS-12/4</v>
          </cell>
          <cell r="E735">
            <v>12</v>
          </cell>
          <cell r="F735">
            <v>120</v>
          </cell>
          <cell r="G735">
            <v>4000</v>
          </cell>
          <cell r="H735" t="str">
            <v>-</v>
          </cell>
          <cell r="I735">
            <v>960</v>
          </cell>
          <cell r="J735" t="str">
            <v>SMD2835 60pcs</v>
          </cell>
          <cell r="K735" t="str">
            <v>172*172</v>
          </cell>
          <cell r="L735" t="str">
            <v>50Hz</v>
          </cell>
          <cell r="M735" t="str">
            <v>AC 175-250V</v>
          </cell>
          <cell r="N735">
            <v>50000</v>
          </cell>
          <cell r="O735" t="str">
            <v>A</v>
          </cell>
          <cell r="P735">
            <v>2</v>
          </cell>
          <cell r="Q735" t="str">
            <v>172,cut:155</v>
          </cell>
          <cell r="R735">
            <v>10</v>
          </cell>
          <cell r="T735" t="str">
            <v>186*225*32</v>
          </cell>
          <cell r="U735">
            <v>4260410480854</v>
          </cell>
          <cell r="V735" t="str">
            <v>-</v>
          </cell>
          <cell r="W735" t="str">
            <v>-</v>
          </cell>
          <cell r="X735">
            <v>30</v>
          </cell>
        </row>
        <row r="736">
          <cell r="D736" t="str">
            <v>LED-DLS-18/4</v>
          </cell>
          <cell r="E736">
            <v>18</v>
          </cell>
          <cell r="F736">
            <v>180</v>
          </cell>
          <cell r="G736">
            <v>4000</v>
          </cell>
          <cell r="H736" t="str">
            <v>-</v>
          </cell>
          <cell r="I736">
            <v>1080</v>
          </cell>
          <cell r="J736" t="str">
            <v>SMD2835 90pcs</v>
          </cell>
          <cell r="K736" t="str">
            <v>210*210</v>
          </cell>
          <cell r="L736" t="str">
            <v>50Hz</v>
          </cell>
          <cell r="M736" t="str">
            <v>AC 175-250V</v>
          </cell>
          <cell r="N736">
            <v>50000</v>
          </cell>
          <cell r="O736" t="str">
            <v>A</v>
          </cell>
          <cell r="P736">
            <v>2</v>
          </cell>
          <cell r="Q736" t="str">
            <v>225,cut:210</v>
          </cell>
          <cell r="R736">
            <v>10</v>
          </cell>
          <cell r="T736" t="str">
            <v>238*282*32</v>
          </cell>
          <cell r="U736">
            <v>4260410480861</v>
          </cell>
          <cell r="V736" t="str">
            <v>-</v>
          </cell>
          <cell r="W736" t="str">
            <v>-</v>
          </cell>
          <cell r="X736">
            <v>20</v>
          </cell>
        </row>
        <row r="737">
          <cell r="D737" t="str">
            <v>LED-DLS-24/4</v>
          </cell>
          <cell r="E737">
            <v>24</v>
          </cell>
          <cell r="F737">
            <v>240</v>
          </cell>
          <cell r="G737">
            <v>4000</v>
          </cell>
          <cell r="H737" t="str">
            <v>-</v>
          </cell>
          <cell r="I737">
            <v>1920</v>
          </cell>
          <cell r="J737" t="str">
            <v>SMD2835 120pcs</v>
          </cell>
          <cell r="K737" t="str">
            <v>300*300</v>
          </cell>
          <cell r="L737" t="str">
            <v>50Hz</v>
          </cell>
          <cell r="M737" t="str">
            <v>AC 175-250V</v>
          </cell>
          <cell r="N737">
            <v>50000</v>
          </cell>
          <cell r="O737" t="str">
            <v>A</v>
          </cell>
          <cell r="P737">
            <v>2</v>
          </cell>
          <cell r="Q737" t="str">
            <v>300,cut:282</v>
          </cell>
          <cell r="R737">
            <v>10</v>
          </cell>
          <cell r="T737" t="str">
            <v>360*320*32</v>
          </cell>
          <cell r="U737">
            <v>4260410480878</v>
          </cell>
          <cell r="V737" t="str">
            <v>-</v>
          </cell>
          <cell r="W737" t="str">
            <v>-</v>
          </cell>
          <cell r="X737">
            <v>20</v>
          </cell>
        </row>
        <row r="739">
          <cell r="D739" t="str">
            <v>LED-NLR-18/4(F)</v>
          </cell>
          <cell r="E739">
            <v>18</v>
          </cell>
          <cell r="F739">
            <v>180</v>
          </cell>
          <cell r="G739">
            <v>4000</v>
          </cell>
          <cell r="H739" t="str">
            <v>-</v>
          </cell>
          <cell r="I739">
            <v>1530</v>
          </cell>
          <cell r="J739" t="str">
            <v>SMD2835 90pcs</v>
          </cell>
          <cell r="K739">
            <v>225</v>
          </cell>
          <cell r="L739" t="str">
            <v>50Hz</v>
          </cell>
          <cell r="M739" t="str">
            <v>AC 175-250V</v>
          </cell>
          <cell r="N739">
            <v>50000</v>
          </cell>
          <cell r="O739" t="str">
            <v>A</v>
          </cell>
          <cell r="P739">
            <v>2</v>
          </cell>
          <cell r="Q739">
            <v>222</v>
          </cell>
          <cell r="R739">
            <v>38</v>
          </cell>
          <cell r="T739" t="str">
            <v>282*272*52</v>
          </cell>
          <cell r="U739">
            <v>4260410480885</v>
          </cell>
          <cell r="V739" t="str">
            <v>-</v>
          </cell>
          <cell r="W739" t="str">
            <v>-</v>
          </cell>
          <cell r="X739">
            <v>20</v>
          </cell>
        </row>
        <row r="740">
          <cell r="D740" t="str">
            <v>LED-NLS-18/4(F)</v>
          </cell>
          <cell r="E740">
            <v>18</v>
          </cell>
          <cell r="F740">
            <v>180</v>
          </cell>
          <cell r="G740">
            <v>4000</v>
          </cell>
          <cell r="H740" t="str">
            <v>-</v>
          </cell>
          <cell r="I740">
            <v>1530</v>
          </cell>
          <cell r="J740" t="str">
            <v>SMD2835 90pcs</v>
          </cell>
          <cell r="K740" t="str">
            <v>225*225</v>
          </cell>
          <cell r="L740" t="str">
            <v>50Hz</v>
          </cell>
          <cell r="M740" t="str">
            <v>AC 175-250V</v>
          </cell>
          <cell r="N740">
            <v>50000</v>
          </cell>
          <cell r="O740" t="str">
            <v>A</v>
          </cell>
          <cell r="P740">
            <v>2</v>
          </cell>
          <cell r="Q740">
            <v>225</v>
          </cell>
          <cell r="R740">
            <v>40</v>
          </cell>
          <cell r="T740" t="str">
            <v>282*272*52</v>
          </cell>
          <cell r="U740">
            <v>4260410480892</v>
          </cell>
          <cell r="V740" t="str">
            <v>-</v>
          </cell>
          <cell r="W740" t="str">
            <v>-</v>
          </cell>
          <cell r="X740">
            <v>20</v>
          </cell>
        </row>
        <row r="741">
          <cell r="D741" t="str">
            <v>LED-NLR-24/4(С)</v>
          </cell>
          <cell r="E741">
            <v>24</v>
          </cell>
          <cell r="F741">
            <v>240</v>
          </cell>
          <cell r="G741">
            <v>4000</v>
          </cell>
          <cell r="H741" t="str">
            <v>-</v>
          </cell>
          <cell r="I741">
            <v>2550</v>
          </cell>
          <cell r="J741" t="str">
            <v>SMD5730 48pcs</v>
          </cell>
          <cell r="K741">
            <v>224</v>
          </cell>
          <cell r="L741" t="str">
            <v>50Hz</v>
          </cell>
          <cell r="M741" t="str">
            <v>AC 175-250V</v>
          </cell>
          <cell r="N741">
            <v>50000</v>
          </cell>
          <cell r="O741" t="str">
            <v>A</v>
          </cell>
          <cell r="P741">
            <v>2</v>
          </cell>
          <cell r="Q741" t="str">
            <v>224 cut 195</v>
          </cell>
          <cell r="R741">
            <v>60</v>
          </cell>
          <cell r="T741" t="str">
            <v>300*280*70</v>
          </cell>
          <cell r="U741">
            <v>4260410480908</v>
          </cell>
          <cell r="V741" t="str">
            <v>-</v>
          </cell>
          <cell r="W741" t="str">
            <v>-</v>
          </cell>
          <cell r="X741">
            <v>20</v>
          </cell>
        </row>
        <row r="742">
          <cell r="D742" t="str">
            <v>LED-NLS-24/4(С)</v>
          </cell>
          <cell r="E742">
            <v>24</v>
          </cell>
          <cell r="F742">
            <v>240</v>
          </cell>
          <cell r="G742">
            <v>4000</v>
          </cell>
          <cell r="H742" t="str">
            <v>-</v>
          </cell>
          <cell r="I742">
            <v>2550</v>
          </cell>
          <cell r="J742" t="str">
            <v>SMD5730 48pcs</v>
          </cell>
          <cell r="K742" t="str">
            <v>183*183</v>
          </cell>
          <cell r="L742" t="str">
            <v>50Hz</v>
          </cell>
          <cell r="M742" t="str">
            <v>AC 175-250V</v>
          </cell>
          <cell r="N742">
            <v>50000</v>
          </cell>
          <cell r="O742" t="str">
            <v>A</v>
          </cell>
          <cell r="P742">
            <v>2</v>
          </cell>
          <cell r="Q742" t="str">
            <v>183 cut 190*195</v>
          </cell>
          <cell r="R742">
            <v>60</v>
          </cell>
          <cell r="T742" t="str">
            <v>300*280*70</v>
          </cell>
          <cell r="U742">
            <v>4260410480915</v>
          </cell>
          <cell r="V742" t="str">
            <v>-</v>
          </cell>
          <cell r="W742" t="str">
            <v>-</v>
          </cell>
          <cell r="X742">
            <v>10</v>
          </cell>
        </row>
        <row r="744">
          <cell r="D744" t="str">
            <v>LED-DLR-6/3(скло)</v>
          </cell>
          <cell r="E744">
            <v>6</v>
          </cell>
          <cell r="F744">
            <v>60</v>
          </cell>
          <cell r="G744">
            <v>3000</v>
          </cell>
          <cell r="H744" t="str">
            <v>-</v>
          </cell>
          <cell r="I744">
            <v>430</v>
          </cell>
          <cell r="J744" t="str">
            <v>SMD 5730</v>
          </cell>
          <cell r="K744">
            <v>290</v>
          </cell>
          <cell r="L744" t="str">
            <v>50/60</v>
          </cell>
          <cell r="M744" t="str">
            <v>AC165-265V</v>
          </cell>
          <cell r="N744">
            <v>50000</v>
          </cell>
          <cell r="O744" t="str">
            <v>A</v>
          </cell>
          <cell r="P744">
            <v>2</v>
          </cell>
          <cell r="Q744" t="str">
            <v>100, cut:75</v>
          </cell>
          <cell r="R744">
            <v>33</v>
          </cell>
          <cell r="S744">
            <v>0.3</v>
          </cell>
          <cell r="T744" t="str">
            <v>140*115*70</v>
          </cell>
          <cell r="U744">
            <v>4260410486115</v>
          </cell>
          <cell r="V744" t="str">
            <v>-</v>
          </cell>
          <cell r="W744" t="str">
            <v>-</v>
          </cell>
          <cell r="X744">
            <v>40</v>
          </cell>
        </row>
        <row r="745">
          <cell r="D745" t="str">
            <v>LED-DLR-6/4(скло)</v>
          </cell>
          <cell r="E745">
            <v>6</v>
          </cell>
          <cell r="F745">
            <v>60</v>
          </cell>
          <cell r="G745">
            <v>4000</v>
          </cell>
          <cell r="H745" t="str">
            <v>-</v>
          </cell>
          <cell r="I745">
            <v>430</v>
          </cell>
          <cell r="J745" t="str">
            <v>SMD 5730</v>
          </cell>
          <cell r="K745">
            <v>290</v>
          </cell>
          <cell r="L745" t="str">
            <v>50/60</v>
          </cell>
          <cell r="M745" t="str">
            <v>AC165-265V</v>
          </cell>
          <cell r="N745">
            <v>50000</v>
          </cell>
          <cell r="O745" t="str">
            <v>A</v>
          </cell>
          <cell r="P745">
            <v>2</v>
          </cell>
          <cell r="Q745" t="str">
            <v>100, cut:75</v>
          </cell>
          <cell r="R745">
            <v>33</v>
          </cell>
          <cell r="S745">
            <v>0.3</v>
          </cell>
          <cell r="T745" t="str">
            <v>140*115*70</v>
          </cell>
          <cell r="U745">
            <v>4260410486122</v>
          </cell>
          <cell r="V745" t="str">
            <v>-</v>
          </cell>
          <cell r="W745" t="str">
            <v>-</v>
          </cell>
          <cell r="X745">
            <v>40</v>
          </cell>
        </row>
        <row r="746">
          <cell r="D746" t="str">
            <v>LED-DLS-6/3(скло)</v>
          </cell>
          <cell r="E746">
            <v>6</v>
          </cell>
          <cell r="F746">
            <v>60</v>
          </cell>
          <cell r="G746">
            <v>3000</v>
          </cell>
          <cell r="H746" t="str">
            <v>-</v>
          </cell>
          <cell r="I746">
            <v>430</v>
          </cell>
          <cell r="J746" t="str">
            <v>SMD 5730</v>
          </cell>
          <cell r="K746">
            <v>290</v>
          </cell>
          <cell r="L746" t="str">
            <v>50/60</v>
          </cell>
          <cell r="M746" t="str">
            <v>AC165-265V</v>
          </cell>
          <cell r="N746">
            <v>50000</v>
          </cell>
          <cell r="O746" t="str">
            <v>A</v>
          </cell>
          <cell r="P746">
            <v>2</v>
          </cell>
          <cell r="Q746" t="str">
            <v>100, cut:75</v>
          </cell>
          <cell r="R746">
            <v>33</v>
          </cell>
          <cell r="S746">
            <v>0.3</v>
          </cell>
          <cell r="T746" t="str">
            <v>140*115*70</v>
          </cell>
          <cell r="U746">
            <v>4260410486139</v>
          </cell>
          <cell r="V746" t="str">
            <v>-</v>
          </cell>
          <cell r="W746" t="str">
            <v>-</v>
          </cell>
          <cell r="X746">
            <v>40</v>
          </cell>
        </row>
        <row r="747">
          <cell r="D747" t="str">
            <v>LED-DLS-6/4(скло)</v>
          </cell>
          <cell r="E747">
            <v>6</v>
          </cell>
          <cell r="F747">
            <v>60</v>
          </cell>
          <cell r="G747">
            <v>4000</v>
          </cell>
          <cell r="H747" t="str">
            <v>-</v>
          </cell>
          <cell r="I747">
            <v>430</v>
          </cell>
          <cell r="J747" t="str">
            <v>SMD 5730</v>
          </cell>
          <cell r="K747">
            <v>290</v>
          </cell>
          <cell r="L747" t="str">
            <v>50/60</v>
          </cell>
          <cell r="M747" t="str">
            <v>AC165-265V</v>
          </cell>
          <cell r="N747">
            <v>50000</v>
          </cell>
          <cell r="O747" t="str">
            <v>A</v>
          </cell>
          <cell r="P747">
            <v>2</v>
          </cell>
          <cell r="Q747" t="str">
            <v>100, cut:75</v>
          </cell>
          <cell r="R747">
            <v>33</v>
          </cell>
          <cell r="S747">
            <v>0.3</v>
          </cell>
          <cell r="T747" t="str">
            <v>140*115*70</v>
          </cell>
          <cell r="U747">
            <v>4260410486146</v>
          </cell>
          <cell r="V747" t="str">
            <v>-</v>
          </cell>
          <cell r="W747" t="str">
            <v>-</v>
          </cell>
          <cell r="X747">
            <v>40</v>
          </cell>
        </row>
        <row r="748">
          <cell r="V748" t="str">
            <v>-</v>
          </cell>
        </row>
        <row r="749">
          <cell r="D749" t="str">
            <v>LED-NLR-6/4(F)</v>
          </cell>
          <cell r="E749">
            <v>6</v>
          </cell>
          <cell r="F749">
            <v>60</v>
          </cell>
          <cell r="G749">
            <v>4000</v>
          </cell>
          <cell r="H749" t="str">
            <v>-</v>
          </cell>
          <cell r="I749">
            <v>445</v>
          </cell>
          <cell r="J749" t="str">
            <v>SMD</v>
          </cell>
          <cell r="K749" t="str">
            <v>-</v>
          </cell>
          <cell r="L749" t="str">
            <v>50Hz</v>
          </cell>
          <cell r="M749" t="str">
            <v>AC 185-265V</v>
          </cell>
          <cell r="N749">
            <v>50000</v>
          </cell>
          <cell r="O749" t="str">
            <v>A</v>
          </cell>
          <cell r="P749">
            <v>2</v>
          </cell>
          <cell r="T749" t="str">
            <v>190*190*87</v>
          </cell>
          <cell r="U749">
            <v>4260410484807</v>
          </cell>
          <cell r="V749" t="str">
            <v>-</v>
          </cell>
          <cell r="W749" t="str">
            <v>-</v>
          </cell>
          <cell r="X749">
            <v>12</v>
          </cell>
        </row>
        <row r="750">
          <cell r="D750" t="str">
            <v>LED-NLS-6/4(F)</v>
          </cell>
          <cell r="E750">
            <v>6</v>
          </cell>
          <cell r="F750">
            <v>60</v>
          </cell>
          <cell r="G750">
            <v>4000</v>
          </cell>
          <cell r="H750" t="str">
            <v>-</v>
          </cell>
          <cell r="I750">
            <v>445</v>
          </cell>
          <cell r="J750" t="str">
            <v>SMD</v>
          </cell>
          <cell r="K750" t="str">
            <v>-</v>
          </cell>
          <cell r="L750" t="str">
            <v>50Hz</v>
          </cell>
          <cell r="M750" t="str">
            <v>AC 185-265V</v>
          </cell>
          <cell r="N750">
            <v>50000</v>
          </cell>
          <cell r="O750" t="str">
            <v>A</v>
          </cell>
          <cell r="P750">
            <v>2</v>
          </cell>
          <cell r="T750" t="str">
            <v>200*130*87</v>
          </cell>
          <cell r="U750">
            <v>4260410484814</v>
          </cell>
          <cell r="V750" t="str">
            <v>-</v>
          </cell>
          <cell r="W750" t="str">
            <v>-</v>
          </cell>
          <cell r="X750">
            <v>12</v>
          </cell>
        </row>
        <row r="751">
          <cell r="D751" t="str">
            <v>Артикул</v>
          </cell>
          <cell r="E751" t="str">
            <v>Мощность (W)</v>
          </cell>
          <cell r="F751" t="str">
            <v>Мощность ЛОН, W</v>
          </cell>
          <cell r="G751" t="str">
            <v> Цветовая температура, (К)</v>
          </cell>
          <cell r="H751" t="str">
            <v>Тип цоколя</v>
          </cell>
          <cell r="I751" t="str">
            <v>Световой поток, Lm</v>
          </cell>
          <cell r="J751" t="str">
            <v>Тип светодиодов</v>
          </cell>
          <cell r="K751" t="str">
            <v>Сила тока, (mA)</v>
          </cell>
          <cell r="L751" t="str">
            <v>Частота (Hz)</v>
          </cell>
          <cell r="M751" t="str">
            <v>Напряжение, V</v>
          </cell>
          <cell r="N751" t="str">
            <v>Ресурс использования, часов</v>
          </cell>
          <cell r="O751" t="str">
            <v>Класс энергосбережения</v>
          </cell>
          <cell r="P751" t="str">
            <v>Гарантия, лет</v>
          </cell>
          <cell r="Q751" t="str">
            <v>Диаметр, мм</v>
          </cell>
          <cell r="R751" t="str">
            <v>Высота, мм</v>
          </cell>
          <cell r="S751" t="str">
            <v>Вес, кг</v>
          </cell>
          <cell r="T751" t="str">
            <v>Размер инд. упаковки, мм</v>
          </cell>
          <cell r="U751" t="str">
            <v>Ш/к инд. упаковки</v>
          </cell>
          <cell r="V751" t="str">
            <v>Количество прожекторов в блочке, шт</v>
          </cell>
          <cell r="W751" t="str">
            <v>Ш/к блочка</v>
          </cell>
          <cell r="X751" t="str">
            <v>Кол-во прожекторов в ящ, шт</v>
          </cell>
        </row>
        <row r="753">
          <cell r="D753" t="str">
            <v>LED-FL-10(black)</v>
          </cell>
          <cell r="E753">
            <v>10</v>
          </cell>
          <cell r="F753">
            <v>100</v>
          </cell>
          <cell r="G753">
            <v>6500</v>
          </cell>
          <cell r="H753" t="str">
            <v>-</v>
          </cell>
          <cell r="I753">
            <v>800</v>
          </cell>
          <cell r="J753" t="str">
            <v>cob</v>
          </cell>
          <cell r="K753" t="str">
            <v>-</v>
          </cell>
          <cell r="L753" t="str">
            <v>50Hz</v>
          </cell>
          <cell r="M753" t="str">
            <v>AC 175-250V</v>
          </cell>
          <cell r="N753">
            <v>50000</v>
          </cell>
          <cell r="O753" t="str">
            <v>A</v>
          </cell>
          <cell r="P753">
            <v>2</v>
          </cell>
          <cell r="Q753" t="str">
            <v>115*85*88</v>
          </cell>
          <cell r="R753" t="str">
            <v>-</v>
          </cell>
          <cell r="S753">
            <v>9.7</v>
          </cell>
          <cell r="T753" t="str">
            <v>125*90*95</v>
          </cell>
          <cell r="U753">
            <v>4260410481646</v>
          </cell>
          <cell r="V753" t="str">
            <v>-</v>
          </cell>
          <cell r="W753" t="str">
            <v>-</v>
          </cell>
          <cell r="X753">
            <v>30</v>
          </cell>
        </row>
        <row r="754">
          <cell r="D754" t="str">
            <v>LED-FL-20(black)</v>
          </cell>
          <cell r="E754">
            <v>20</v>
          </cell>
          <cell r="F754">
            <v>200</v>
          </cell>
          <cell r="G754">
            <v>6500</v>
          </cell>
          <cell r="H754" t="str">
            <v>-</v>
          </cell>
          <cell r="I754">
            <v>1600</v>
          </cell>
          <cell r="J754" t="str">
            <v>cob</v>
          </cell>
          <cell r="K754" t="str">
            <v>-</v>
          </cell>
          <cell r="L754" t="str">
            <v>50Hz</v>
          </cell>
          <cell r="M754" t="str">
            <v>AC 175-250V</v>
          </cell>
          <cell r="N754">
            <v>50000</v>
          </cell>
          <cell r="O754" t="str">
            <v>A</v>
          </cell>
          <cell r="P754">
            <v>2</v>
          </cell>
          <cell r="Q754" t="str">
            <v>180*140*100</v>
          </cell>
          <cell r="R754" t="str">
            <v>-</v>
          </cell>
          <cell r="S754">
            <v>9.7</v>
          </cell>
          <cell r="T754" t="str">
            <v>190*100*160</v>
          </cell>
          <cell r="U754">
            <v>4260410481653</v>
          </cell>
          <cell r="V754" t="str">
            <v>-</v>
          </cell>
          <cell r="W754" t="str">
            <v>-</v>
          </cell>
          <cell r="X754">
            <v>12</v>
          </cell>
        </row>
        <row r="755">
          <cell r="D755" t="str">
            <v>LED-FL-30(black)</v>
          </cell>
          <cell r="E755">
            <v>30</v>
          </cell>
          <cell r="F755">
            <v>300</v>
          </cell>
          <cell r="G755">
            <v>6500</v>
          </cell>
          <cell r="H755" t="str">
            <v>-</v>
          </cell>
          <cell r="I755">
            <v>2400</v>
          </cell>
          <cell r="J755" t="str">
            <v>cob</v>
          </cell>
          <cell r="K755" t="str">
            <v>-</v>
          </cell>
          <cell r="L755" t="str">
            <v>50Hz</v>
          </cell>
          <cell r="M755" t="str">
            <v>AC 175-250V</v>
          </cell>
          <cell r="N755">
            <v>50000</v>
          </cell>
          <cell r="O755" t="str">
            <v>A</v>
          </cell>
          <cell r="P755">
            <v>2</v>
          </cell>
          <cell r="Q755" t="str">
            <v>225*185*130</v>
          </cell>
          <cell r="R755" t="str">
            <v>-</v>
          </cell>
          <cell r="S755">
            <v>12.4</v>
          </cell>
          <cell r="T755" t="str">
            <v>230*115*205</v>
          </cell>
          <cell r="U755">
            <v>4260410481660</v>
          </cell>
          <cell r="V755" t="str">
            <v>-</v>
          </cell>
          <cell r="W755" t="str">
            <v>-</v>
          </cell>
          <cell r="X755">
            <v>10</v>
          </cell>
        </row>
        <row r="756">
          <cell r="D756" t="str">
            <v>LED-FL-50(black)</v>
          </cell>
          <cell r="E756">
            <v>50</v>
          </cell>
          <cell r="F756">
            <v>500</v>
          </cell>
          <cell r="G756">
            <v>6500</v>
          </cell>
          <cell r="H756" t="str">
            <v>-</v>
          </cell>
          <cell r="I756">
            <v>4000</v>
          </cell>
          <cell r="J756" t="str">
            <v>cob</v>
          </cell>
          <cell r="K756" t="str">
            <v>-</v>
          </cell>
          <cell r="L756" t="str">
            <v>50Hz</v>
          </cell>
          <cell r="M756" t="str">
            <v>AC 175-250V</v>
          </cell>
          <cell r="N756">
            <v>50000</v>
          </cell>
          <cell r="O756" t="str">
            <v>A</v>
          </cell>
          <cell r="P756">
            <v>2</v>
          </cell>
          <cell r="Q756" t="str">
            <v>285*230*142</v>
          </cell>
          <cell r="R756" t="str">
            <v>-</v>
          </cell>
          <cell r="S756">
            <v>13.6</v>
          </cell>
          <cell r="T756" t="str">
            <v>295*145*245</v>
          </cell>
          <cell r="U756">
            <v>4260410481677</v>
          </cell>
          <cell r="V756" t="str">
            <v>-</v>
          </cell>
          <cell r="W756" t="str">
            <v>-</v>
          </cell>
          <cell r="X756">
            <v>8</v>
          </cell>
        </row>
        <row r="757">
          <cell r="D757" t="str">
            <v>LED-FL-10(white)</v>
          </cell>
          <cell r="E757">
            <v>10</v>
          </cell>
          <cell r="F757">
            <v>100</v>
          </cell>
          <cell r="G757">
            <v>6500</v>
          </cell>
          <cell r="I757">
            <v>800</v>
          </cell>
          <cell r="J757" t="str">
            <v>smd</v>
          </cell>
          <cell r="K757" t="str">
            <v>-</v>
          </cell>
          <cell r="L757" t="str">
            <v>50Hz</v>
          </cell>
          <cell r="M757" t="str">
            <v>AC 175-250V</v>
          </cell>
          <cell r="N757">
            <v>50000</v>
          </cell>
          <cell r="O757" t="str">
            <v>A</v>
          </cell>
          <cell r="P757">
            <v>2</v>
          </cell>
          <cell r="Q757" t="str">
            <v>130*26*127</v>
          </cell>
          <cell r="R757" t="str">
            <v>-</v>
          </cell>
          <cell r="S757">
            <v>9.2</v>
          </cell>
          <cell r="T757" t="str">
            <v>120*95*155</v>
          </cell>
          <cell r="U757">
            <v>4260410482414</v>
          </cell>
          <cell r="V757" t="str">
            <v>-</v>
          </cell>
          <cell r="W757" t="str">
            <v>-</v>
          </cell>
          <cell r="X757">
            <v>20</v>
          </cell>
        </row>
        <row r="758">
          <cell r="R758" t="str">
            <v>-</v>
          </cell>
        </row>
        <row r="759">
          <cell r="D759" t="str">
            <v>LED-FLR-SMD-10</v>
          </cell>
          <cell r="E759">
            <v>10</v>
          </cell>
          <cell r="F759">
            <v>100</v>
          </cell>
          <cell r="G759">
            <v>6500</v>
          </cell>
          <cell r="H759" t="str">
            <v>-</v>
          </cell>
          <cell r="I759">
            <v>1100</v>
          </cell>
          <cell r="J759" t="str">
            <v>smd</v>
          </cell>
          <cell r="K759" t="str">
            <v>-</v>
          </cell>
          <cell r="L759" t="str">
            <v>50Hz</v>
          </cell>
          <cell r="M759" t="str">
            <v>AC 175-250V</v>
          </cell>
          <cell r="N759">
            <v>50000</v>
          </cell>
          <cell r="O759" t="str">
            <v>A</v>
          </cell>
          <cell r="P759">
            <v>2</v>
          </cell>
          <cell r="Q759" t="str">
            <v>159*132*53</v>
          </cell>
          <cell r="R759" t="str">
            <v>-</v>
          </cell>
          <cell r="S759">
            <v>0.5425</v>
          </cell>
          <cell r="T759" t="str">
            <v>140*57*163</v>
          </cell>
          <cell r="U759">
            <v>4260410484449</v>
          </cell>
          <cell r="V759" t="str">
            <v>-</v>
          </cell>
          <cell r="W759" t="str">
            <v>-</v>
          </cell>
          <cell r="X759">
            <v>20</v>
          </cell>
        </row>
        <row r="760">
          <cell r="D760" t="str">
            <v>LED-FLR-COB-10</v>
          </cell>
          <cell r="E760">
            <v>10</v>
          </cell>
          <cell r="F760">
            <v>100</v>
          </cell>
          <cell r="G760">
            <v>6500</v>
          </cell>
          <cell r="H760" t="str">
            <v>-</v>
          </cell>
          <cell r="I760">
            <v>1100</v>
          </cell>
          <cell r="J760" t="str">
            <v>cob</v>
          </cell>
          <cell r="K760" t="str">
            <v>-</v>
          </cell>
          <cell r="L760" t="str">
            <v>50Hz</v>
          </cell>
          <cell r="M760" t="str">
            <v>AC 175-250V</v>
          </cell>
          <cell r="N760">
            <v>50000</v>
          </cell>
          <cell r="O760" t="str">
            <v>A</v>
          </cell>
          <cell r="P760">
            <v>2</v>
          </cell>
          <cell r="Q760" t="str">
            <v>159*132*53</v>
          </cell>
          <cell r="R760" t="str">
            <v>-</v>
          </cell>
          <cell r="S760">
            <v>0.5425</v>
          </cell>
          <cell r="T760" t="str">
            <v>140*57*163</v>
          </cell>
          <cell r="U760">
            <v>4260410484456</v>
          </cell>
          <cell r="V760" t="str">
            <v>-</v>
          </cell>
          <cell r="W760" t="str">
            <v>-</v>
          </cell>
          <cell r="X760">
            <v>20</v>
          </cell>
        </row>
        <row r="761">
          <cell r="D761" t="str">
            <v>LED-FLR-SMD-20</v>
          </cell>
          <cell r="E761">
            <v>20</v>
          </cell>
          <cell r="F761">
            <v>200</v>
          </cell>
          <cell r="G761">
            <v>6500</v>
          </cell>
          <cell r="H761" t="str">
            <v>-</v>
          </cell>
          <cell r="I761">
            <v>2200</v>
          </cell>
          <cell r="J761" t="str">
            <v>smd</v>
          </cell>
          <cell r="K761" t="str">
            <v>-</v>
          </cell>
          <cell r="L761" t="str">
            <v>50Hz</v>
          </cell>
          <cell r="M761" t="str">
            <v>AC 175-250V</v>
          </cell>
          <cell r="N761">
            <v>50000</v>
          </cell>
          <cell r="O761" t="str">
            <v>A</v>
          </cell>
          <cell r="P761">
            <v>2</v>
          </cell>
          <cell r="Q761" t="str">
            <v>203*176*64</v>
          </cell>
          <cell r="R761" t="str">
            <v>-</v>
          </cell>
          <cell r="S761">
            <v>0.858</v>
          </cell>
          <cell r="T761" t="str">
            <v>205*75*210</v>
          </cell>
          <cell r="U761">
            <v>4260410484463</v>
          </cell>
          <cell r="V761" t="str">
            <v>-</v>
          </cell>
          <cell r="W761" t="str">
            <v>-</v>
          </cell>
          <cell r="X761">
            <v>20</v>
          </cell>
        </row>
        <row r="762">
          <cell r="D762" t="str">
            <v>LED-FLR-COB-20</v>
          </cell>
          <cell r="E762">
            <v>20</v>
          </cell>
          <cell r="F762">
            <v>200</v>
          </cell>
          <cell r="G762">
            <v>6500</v>
          </cell>
          <cell r="H762" t="str">
            <v>-</v>
          </cell>
          <cell r="I762">
            <v>2200</v>
          </cell>
          <cell r="J762" t="str">
            <v>cob</v>
          </cell>
          <cell r="K762" t="str">
            <v>-</v>
          </cell>
          <cell r="L762" t="str">
            <v>50Hz</v>
          </cell>
          <cell r="M762" t="str">
            <v>AC 175-250V</v>
          </cell>
          <cell r="N762">
            <v>50000</v>
          </cell>
          <cell r="O762" t="str">
            <v>A</v>
          </cell>
          <cell r="P762">
            <v>2</v>
          </cell>
          <cell r="Q762" t="str">
            <v>203*176*64</v>
          </cell>
          <cell r="R762" t="str">
            <v>-</v>
          </cell>
          <cell r="S762">
            <v>0.858</v>
          </cell>
          <cell r="T762" t="str">
            <v>205*75*210</v>
          </cell>
          <cell r="U762">
            <v>4260410484470</v>
          </cell>
          <cell r="V762" t="str">
            <v>-</v>
          </cell>
          <cell r="W762" t="str">
            <v>-</v>
          </cell>
          <cell r="X762">
            <v>20</v>
          </cell>
        </row>
        <row r="763">
          <cell r="D763" t="str">
            <v>LED-FLR-SMD-30</v>
          </cell>
          <cell r="E763">
            <v>30</v>
          </cell>
          <cell r="F763">
            <v>300</v>
          </cell>
          <cell r="G763">
            <v>6500</v>
          </cell>
          <cell r="H763" t="str">
            <v>-</v>
          </cell>
          <cell r="I763">
            <v>3300</v>
          </cell>
          <cell r="J763" t="str">
            <v>smd</v>
          </cell>
          <cell r="K763" t="str">
            <v>-</v>
          </cell>
          <cell r="L763" t="str">
            <v>50Hz</v>
          </cell>
          <cell r="M763" t="str">
            <v>AC 175-250V</v>
          </cell>
          <cell r="N763">
            <v>50000</v>
          </cell>
          <cell r="O763" t="str">
            <v>A</v>
          </cell>
          <cell r="P763">
            <v>2</v>
          </cell>
          <cell r="Q763" t="str">
            <v>219*191*64</v>
          </cell>
          <cell r="R763" t="str">
            <v>-</v>
          </cell>
          <cell r="S763">
            <v>1.317</v>
          </cell>
          <cell r="T763" t="str">
            <v>198*68*230</v>
          </cell>
          <cell r="U763">
            <v>4260410484487</v>
          </cell>
          <cell r="V763" t="str">
            <v>-</v>
          </cell>
          <cell r="W763" t="str">
            <v>-</v>
          </cell>
          <cell r="X763">
            <v>10</v>
          </cell>
        </row>
        <row r="764">
          <cell r="D764" t="str">
            <v>LED-FLR-COB-30</v>
          </cell>
          <cell r="E764">
            <v>30</v>
          </cell>
          <cell r="F764">
            <v>300</v>
          </cell>
          <cell r="G764">
            <v>6500</v>
          </cell>
          <cell r="H764" t="str">
            <v>-</v>
          </cell>
          <cell r="I764">
            <v>3300</v>
          </cell>
          <cell r="J764" t="str">
            <v>cob</v>
          </cell>
          <cell r="K764" t="str">
            <v>-</v>
          </cell>
          <cell r="L764" t="str">
            <v>50Hz</v>
          </cell>
          <cell r="M764" t="str">
            <v>AC 175-250V</v>
          </cell>
          <cell r="N764">
            <v>50000</v>
          </cell>
          <cell r="O764" t="str">
            <v>A</v>
          </cell>
          <cell r="P764">
            <v>2</v>
          </cell>
          <cell r="Q764" t="str">
            <v>219*191*64</v>
          </cell>
          <cell r="R764" t="str">
            <v>-</v>
          </cell>
          <cell r="S764">
            <v>1.317</v>
          </cell>
          <cell r="T764" t="str">
            <v>198*68*230</v>
          </cell>
          <cell r="U764">
            <v>4260410484494</v>
          </cell>
          <cell r="V764" t="str">
            <v>-</v>
          </cell>
          <cell r="W764" t="str">
            <v>-</v>
          </cell>
          <cell r="X764">
            <v>10</v>
          </cell>
        </row>
        <row r="765">
          <cell r="D765" t="str">
            <v>LED-FLR-SMD-50</v>
          </cell>
          <cell r="E765">
            <v>50</v>
          </cell>
          <cell r="F765">
            <v>500</v>
          </cell>
          <cell r="G765">
            <v>6500</v>
          </cell>
          <cell r="H765" t="str">
            <v>-</v>
          </cell>
          <cell r="I765">
            <v>5500</v>
          </cell>
          <cell r="J765" t="str">
            <v>smd</v>
          </cell>
          <cell r="K765" t="str">
            <v>-</v>
          </cell>
          <cell r="L765" t="str">
            <v>50Hz</v>
          </cell>
          <cell r="M765" t="str">
            <v>AC 175-250V</v>
          </cell>
          <cell r="N765">
            <v>50000</v>
          </cell>
          <cell r="O765" t="str">
            <v>A</v>
          </cell>
          <cell r="P765">
            <v>2</v>
          </cell>
          <cell r="Q765" t="str">
            <v>270*200*60</v>
          </cell>
          <cell r="R765" t="str">
            <v>-</v>
          </cell>
          <cell r="S765">
            <v>1.764</v>
          </cell>
          <cell r="T765" t="str">
            <v>280*228*68</v>
          </cell>
          <cell r="U765">
            <v>4260410484500</v>
          </cell>
          <cell r="V765" t="str">
            <v>-</v>
          </cell>
          <cell r="W765" t="str">
            <v>-</v>
          </cell>
          <cell r="X765">
            <v>10</v>
          </cell>
        </row>
        <row r="766">
          <cell r="D766" t="str">
            <v>LED-FLR-COB-50</v>
          </cell>
          <cell r="E766">
            <v>50</v>
          </cell>
          <cell r="F766">
            <v>500</v>
          </cell>
          <cell r="G766">
            <v>6500</v>
          </cell>
          <cell r="H766" t="str">
            <v>-</v>
          </cell>
          <cell r="I766">
            <v>5500</v>
          </cell>
          <cell r="J766" t="str">
            <v>cob</v>
          </cell>
          <cell r="K766" t="str">
            <v>-</v>
          </cell>
          <cell r="L766" t="str">
            <v>50Hz</v>
          </cell>
          <cell r="M766" t="str">
            <v>AC 175-250V</v>
          </cell>
          <cell r="N766">
            <v>50000</v>
          </cell>
          <cell r="O766" t="str">
            <v>A</v>
          </cell>
          <cell r="P766">
            <v>2</v>
          </cell>
          <cell r="Q766" t="str">
            <v>270*200*60</v>
          </cell>
          <cell r="R766" t="str">
            <v>-</v>
          </cell>
          <cell r="S766">
            <v>1.764</v>
          </cell>
          <cell r="T766" t="str">
            <v>280*228*68</v>
          </cell>
          <cell r="U766">
            <v>4260410484517</v>
          </cell>
          <cell r="V766" t="str">
            <v>-</v>
          </cell>
          <cell r="W766" t="str">
            <v>-</v>
          </cell>
          <cell r="X766">
            <v>10</v>
          </cell>
        </row>
        <row r="767">
          <cell r="D767" t="str">
            <v>LED-FLR-COB-100</v>
          </cell>
          <cell r="E767">
            <v>100</v>
          </cell>
          <cell r="F767">
            <v>1000</v>
          </cell>
          <cell r="G767">
            <v>6500</v>
          </cell>
          <cell r="H767" t="str">
            <v>-</v>
          </cell>
          <cell r="I767">
            <v>11000</v>
          </cell>
          <cell r="J767" t="str">
            <v>cob</v>
          </cell>
          <cell r="K767" t="str">
            <v>-</v>
          </cell>
          <cell r="L767" t="str">
            <v>50Hz</v>
          </cell>
          <cell r="M767" t="str">
            <v>AC 175-250V</v>
          </cell>
          <cell r="N767">
            <v>50000</v>
          </cell>
          <cell r="O767" t="str">
            <v>A</v>
          </cell>
          <cell r="P767">
            <v>2</v>
          </cell>
          <cell r="Q767" t="str">
            <v>320*260*80</v>
          </cell>
          <cell r="R767" t="str">
            <v>-</v>
          </cell>
          <cell r="S767">
            <v>3.7939999999999996</v>
          </cell>
          <cell r="T767" t="str">
            <v>330*285*95</v>
          </cell>
          <cell r="U767">
            <v>4260410484524</v>
          </cell>
          <cell r="V767" t="str">
            <v>-</v>
          </cell>
          <cell r="W767" t="str">
            <v>-</v>
          </cell>
          <cell r="X767">
            <v>5</v>
          </cell>
        </row>
        <row r="768">
          <cell r="D768" t="str">
            <v>Артикул</v>
          </cell>
          <cell r="E768" t="str">
            <v>Мощность (W)</v>
          </cell>
          <cell r="F768" t="str">
            <v>Мощность ЛОН, W</v>
          </cell>
          <cell r="G768" t="str">
            <v> Цветовая температура, (К)</v>
          </cell>
          <cell r="H768" t="str">
            <v>Тип цоколя</v>
          </cell>
          <cell r="I768" t="str">
            <v>Световой поток, Lm</v>
          </cell>
          <cell r="J768" t="str">
            <v>Тип светодиодов</v>
          </cell>
          <cell r="K768" t="str">
            <v>Сила тока, (mA)</v>
          </cell>
          <cell r="L768" t="str">
            <v>Частота (Hz)</v>
          </cell>
          <cell r="M768" t="str">
            <v>Напряжение, V</v>
          </cell>
          <cell r="N768" t="str">
            <v>Ресурс использования, часов</v>
          </cell>
          <cell r="O768" t="str">
            <v>Класс энергосбережения</v>
          </cell>
          <cell r="P768" t="str">
            <v>Гарантия, лет</v>
          </cell>
          <cell r="Q768" t="str">
            <v>Диаметр, мм</v>
          </cell>
          <cell r="R768" t="str">
            <v>Высота, мм</v>
          </cell>
          <cell r="S768" t="str">
            <v>Вес, кг</v>
          </cell>
          <cell r="T768" t="str">
            <v>Размер инд. упаковки, мм</v>
          </cell>
          <cell r="U768" t="str">
            <v>Ш/к инд. упаковки</v>
          </cell>
          <cell r="V768" t="str">
            <v>Количество ламп в блочке, шт</v>
          </cell>
          <cell r="W768" t="str">
            <v>Ш/к блочка</v>
          </cell>
          <cell r="X768" t="str">
            <v>Кол-во лент в ящ, шт</v>
          </cell>
        </row>
        <row r="771">
          <cell r="D771" t="str">
            <v>LED/ROLL-10m/4100K</v>
          </cell>
          <cell r="E771" t="str">
            <v>4.8/m</v>
          </cell>
          <cell r="F771" t="str">
            <v>-</v>
          </cell>
          <cell r="G771" t="str">
            <v> 4100K</v>
          </cell>
          <cell r="H771" t="str">
            <v>-</v>
          </cell>
          <cell r="I771" t="str">
            <v>-</v>
          </cell>
          <cell r="J771" t="str">
            <v>60 (SMD3528)</v>
          </cell>
          <cell r="K771" t="str">
            <v>-</v>
          </cell>
          <cell r="L771" t="str">
            <v>40/60</v>
          </cell>
          <cell r="M771" t="str">
            <v>12V</v>
          </cell>
          <cell r="N771">
            <v>50000</v>
          </cell>
          <cell r="O771" t="str">
            <v>А</v>
          </cell>
          <cell r="P771">
            <v>10</v>
          </cell>
          <cell r="Q771" t="str">
            <v>-</v>
          </cell>
          <cell r="R771" t="str">
            <v>-</v>
          </cell>
          <cell r="S771">
            <v>0.15</v>
          </cell>
          <cell r="T771" t="str">
            <v>-</v>
          </cell>
          <cell r="U771" t="str">
            <v>-</v>
          </cell>
          <cell r="V771" t="str">
            <v>-</v>
          </cell>
          <cell r="W771" t="str">
            <v>-</v>
          </cell>
          <cell r="X771">
            <v>10</v>
          </cell>
        </row>
        <row r="772">
          <cell r="D772" t="str">
            <v>LED/ROLL-10m/2700K</v>
          </cell>
          <cell r="E772" t="str">
            <v>4.8/m</v>
          </cell>
          <cell r="F772" t="str">
            <v>-</v>
          </cell>
          <cell r="G772" t="str">
            <v> 2700K</v>
          </cell>
          <cell r="H772" t="str">
            <v>-</v>
          </cell>
          <cell r="I772" t="str">
            <v>-</v>
          </cell>
          <cell r="J772" t="str">
            <v>60 (SMD3528)</v>
          </cell>
          <cell r="K772" t="str">
            <v>-</v>
          </cell>
          <cell r="L772" t="str">
            <v>40/60</v>
          </cell>
          <cell r="M772" t="str">
            <v>12V</v>
          </cell>
          <cell r="N772">
            <v>50000</v>
          </cell>
          <cell r="O772" t="str">
            <v>А</v>
          </cell>
          <cell r="P772">
            <v>10</v>
          </cell>
          <cell r="Q772" t="str">
            <v>-</v>
          </cell>
          <cell r="R772" t="str">
            <v>-</v>
          </cell>
          <cell r="S772">
            <v>0.15</v>
          </cell>
          <cell r="T772" t="str">
            <v>-</v>
          </cell>
          <cell r="U772" t="str">
            <v>-</v>
          </cell>
          <cell r="V772" t="str">
            <v>-</v>
          </cell>
          <cell r="W772" t="str">
            <v>-</v>
          </cell>
          <cell r="X772">
            <v>10</v>
          </cell>
        </row>
        <row r="773">
          <cell r="D773" t="str">
            <v>LED/ROLL-10m/RGB</v>
          </cell>
          <cell r="E773" t="str">
            <v>4.8/m</v>
          </cell>
          <cell r="F773" t="str">
            <v>-</v>
          </cell>
          <cell r="G773" t="str">
            <v>RGB</v>
          </cell>
          <cell r="H773" t="str">
            <v>-</v>
          </cell>
          <cell r="I773" t="str">
            <v>-</v>
          </cell>
          <cell r="J773" t="str">
            <v>60 (SMD3528)</v>
          </cell>
          <cell r="K773" t="str">
            <v>-</v>
          </cell>
          <cell r="L773" t="str">
            <v>40/60</v>
          </cell>
          <cell r="M773" t="str">
            <v>12V</v>
          </cell>
          <cell r="N773">
            <v>50000</v>
          </cell>
          <cell r="O773" t="str">
            <v>А</v>
          </cell>
          <cell r="P773">
            <v>10</v>
          </cell>
          <cell r="Q773" t="str">
            <v>-</v>
          </cell>
          <cell r="R773" t="str">
            <v>-</v>
          </cell>
          <cell r="S773">
            <v>0.15</v>
          </cell>
          <cell r="T773" t="str">
            <v>-</v>
          </cell>
          <cell r="U773" t="str">
            <v>-</v>
          </cell>
          <cell r="V773" t="str">
            <v>-</v>
          </cell>
          <cell r="W773" t="str">
            <v>-</v>
          </cell>
          <cell r="X773">
            <v>10</v>
          </cell>
        </row>
        <row r="775">
          <cell r="D775" t="str">
            <v>LED/SET-1m/2700K</v>
          </cell>
          <cell r="E775" t="str">
            <v>4.8/m</v>
          </cell>
          <cell r="F775" t="str">
            <v>-</v>
          </cell>
          <cell r="G775" t="str">
            <v> 2700K</v>
          </cell>
          <cell r="H775" t="str">
            <v>-</v>
          </cell>
          <cell r="I775" t="str">
            <v>-</v>
          </cell>
          <cell r="J775" t="str">
            <v>60 (SMD3528)</v>
          </cell>
          <cell r="K775" t="str">
            <v>-</v>
          </cell>
          <cell r="L775" t="str">
            <v>40/60</v>
          </cell>
          <cell r="M775" t="str">
            <v>12V</v>
          </cell>
          <cell r="N775">
            <v>50000</v>
          </cell>
          <cell r="O775" t="str">
            <v>А</v>
          </cell>
          <cell r="P775">
            <v>10</v>
          </cell>
          <cell r="Q775" t="str">
            <v>-</v>
          </cell>
          <cell r="R775" t="str">
            <v>-</v>
          </cell>
          <cell r="S775">
            <v>0.278</v>
          </cell>
          <cell r="T775" t="str">
            <v>-</v>
          </cell>
          <cell r="U775">
            <v>4260232676336</v>
          </cell>
          <cell r="V775" t="str">
            <v>-</v>
          </cell>
          <cell r="W775" t="str">
            <v>-</v>
          </cell>
          <cell r="X775">
            <v>20</v>
          </cell>
        </row>
        <row r="776">
          <cell r="D776" t="str">
            <v>LED/SET-1m/4100K</v>
          </cell>
          <cell r="E776" t="str">
            <v>4.8/m</v>
          </cell>
          <cell r="F776" t="str">
            <v>-</v>
          </cell>
          <cell r="G776" t="str">
            <v> 4100K</v>
          </cell>
          <cell r="H776" t="str">
            <v>-</v>
          </cell>
          <cell r="I776" t="str">
            <v>-</v>
          </cell>
          <cell r="J776" t="str">
            <v>60 (SMD3528)</v>
          </cell>
          <cell r="K776" t="str">
            <v>-</v>
          </cell>
          <cell r="L776" t="str">
            <v>40/60</v>
          </cell>
          <cell r="M776" t="str">
            <v>12V</v>
          </cell>
          <cell r="N776">
            <v>50000</v>
          </cell>
          <cell r="O776" t="str">
            <v>А</v>
          </cell>
          <cell r="P776">
            <v>10</v>
          </cell>
          <cell r="Q776" t="str">
            <v>-</v>
          </cell>
          <cell r="R776" t="str">
            <v>-</v>
          </cell>
          <cell r="S776">
            <v>0.278</v>
          </cell>
          <cell r="T776" t="str">
            <v>-</v>
          </cell>
          <cell r="U776">
            <v>4260232676381</v>
          </cell>
          <cell r="V776" t="str">
            <v>-</v>
          </cell>
          <cell r="W776" t="str">
            <v>-</v>
          </cell>
          <cell r="X776">
            <v>20</v>
          </cell>
        </row>
        <row r="777">
          <cell r="D777" t="str">
            <v>LED/SET-1.5m/2700K</v>
          </cell>
          <cell r="E777" t="str">
            <v>4.8/m</v>
          </cell>
          <cell r="F777" t="str">
            <v>-</v>
          </cell>
          <cell r="G777" t="str">
            <v> 2700K</v>
          </cell>
          <cell r="H777" t="str">
            <v>-</v>
          </cell>
          <cell r="I777" t="str">
            <v>-</v>
          </cell>
          <cell r="J777" t="str">
            <v>60 (SMD3528)</v>
          </cell>
          <cell r="K777" t="str">
            <v>-</v>
          </cell>
          <cell r="L777" t="str">
            <v>40/60</v>
          </cell>
          <cell r="M777" t="str">
            <v>12V</v>
          </cell>
          <cell r="N777">
            <v>50000</v>
          </cell>
          <cell r="O777" t="str">
            <v>А</v>
          </cell>
          <cell r="P777">
            <v>10</v>
          </cell>
          <cell r="Q777" t="str">
            <v>-</v>
          </cell>
          <cell r="R777" t="str">
            <v>-</v>
          </cell>
          <cell r="S777">
            <v>0.282</v>
          </cell>
          <cell r="T777" t="str">
            <v>-</v>
          </cell>
          <cell r="U777">
            <v>4260232676442</v>
          </cell>
          <cell r="V777" t="str">
            <v>-</v>
          </cell>
          <cell r="W777" t="str">
            <v>-</v>
          </cell>
          <cell r="X777">
            <v>20</v>
          </cell>
        </row>
        <row r="778">
          <cell r="D778" t="str">
            <v>LED/SET-1.5m/4100K</v>
          </cell>
          <cell r="E778" t="str">
            <v>4.8/m</v>
          </cell>
          <cell r="F778" t="str">
            <v>-</v>
          </cell>
          <cell r="G778" t="str">
            <v> 4100K</v>
          </cell>
          <cell r="H778" t="str">
            <v>-</v>
          </cell>
          <cell r="I778" t="str">
            <v>-</v>
          </cell>
          <cell r="J778" t="str">
            <v>60 (SMD3528)</v>
          </cell>
          <cell r="K778" t="str">
            <v>-</v>
          </cell>
          <cell r="L778" t="str">
            <v>40/60</v>
          </cell>
          <cell r="M778" t="str">
            <v>12V</v>
          </cell>
          <cell r="N778">
            <v>50000</v>
          </cell>
          <cell r="O778" t="str">
            <v>А</v>
          </cell>
          <cell r="P778">
            <v>10</v>
          </cell>
          <cell r="Q778" t="str">
            <v>-</v>
          </cell>
          <cell r="R778" t="str">
            <v>-</v>
          </cell>
          <cell r="S778">
            <v>0.282</v>
          </cell>
          <cell r="T778" t="str">
            <v>-</v>
          </cell>
          <cell r="U778">
            <v>4260232676732</v>
          </cell>
          <cell r="V778" t="str">
            <v>-</v>
          </cell>
          <cell r="W778" t="str">
            <v>-</v>
          </cell>
          <cell r="X778">
            <v>20</v>
          </cell>
        </row>
        <row r="779">
          <cell r="D779" t="str">
            <v>LED/SET-2.7m/2700K</v>
          </cell>
          <cell r="E779" t="str">
            <v>4.8/m</v>
          </cell>
          <cell r="F779" t="str">
            <v>-</v>
          </cell>
          <cell r="G779" t="str">
            <v> 2700K</v>
          </cell>
          <cell r="H779" t="str">
            <v>-</v>
          </cell>
          <cell r="I779" t="str">
            <v>-</v>
          </cell>
          <cell r="J779" t="str">
            <v>60 (SMD3528)</v>
          </cell>
          <cell r="K779" t="str">
            <v>-</v>
          </cell>
          <cell r="L779" t="str">
            <v>40/60</v>
          </cell>
          <cell r="M779" t="str">
            <v>12V</v>
          </cell>
          <cell r="N779">
            <v>50000</v>
          </cell>
          <cell r="O779" t="str">
            <v>А</v>
          </cell>
          <cell r="P779">
            <v>10</v>
          </cell>
          <cell r="Q779" t="str">
            <v>-</v>
          </cell>
          <cell r="R779" t="str">
            <v>-</v>
          </cell>
          <cell r="S779">
            <v>0.336</v>
          </cell>
          <cell r="T779" t="str">
            <v>-</v>
          </cell>
          <cell r="U779">
            <v>4260232676756</v>
          </cell>
          <cell r="V779" t="str">
            <v>-</v>
          </cell>
          <cell r="W779" t="str">
            <v>-</v>
          </cell>
          <cell r="X779">
            <v>20</v>
          </cell>
        </row>
        <row r="780">
          <cell r="D780" t="str">
            <v>LED/SET-2.7m/4100K</v>
          </cell>
          <cell r="E780" t="str">
            <v>4.8/m</v>
          </cell>
          <cell r="F780" t="str">
            <v>-</v>
          </cell>
          <cell r="G780" t="str">
            <v> 4100K</v>
          </cell>
          <cell r="H780" t="str">
            <v>-</v>
          </cell>
          <cell r="I780" t="str">
            <v>-</v>
          </cell>
          <cell r="J780" t="str">
            <v>60 (SMD3528)</v>
          </cell>
          <cell r="K780" t="str">
            <v>-</v>
          </cell>
          <cell r="L780" t="str">
            <v>40/60</v>
          </cell>
          <cell r="M780" t="str">
            <v>12V</v>
          </cell>
          <cell r="N780">
            <v>50000</v>
          </cell>
          <cell r="O780" t="str">
            <v>А</v>
          </cell>
          <cell r="P780">
            <v>10</v>
          </cell>
          <cell r="Q780" t="str">
            <v>-</v>
          </cell>
          <cell r="R780" t="str">
            <v>-</v>
          </cell>
          <cell r="S780">
            <v>0.336</v>
          </cell>
          <cell r="T780" t="str">
            <v>-</v>
          </cell>
          <cell r="U780">
            <v>4260232676770</v>
          </cell>
          <cell r="V780" t="str">
            <v>-</v>
          </cell>
          <cell r="W780" t="str">
            <v>-</v>
          </cell>
          <cell r="X780">
            <v>20</v>
          </cell>
        </row>
        <row r="781">
          <cell r="D781" t="str">
            <v>LED/SET-5m/2700K</v>
          </cell>
          <cell r="E781" t="str">
            <v>4.8/m</v>
          </cell>
          <cell r="F781" t="str">
            <v>-</v>
          </cell>
          <cell r="G781" t="str">
            <v> 2700K</v>
          </cell>
          <cell r="H781" t="str">
            <v>-</v>
          </cell>
          <cell r="I781" t="str">
            <v>-</v>
          </cell>
          <cell r="J781" t="str">
            <v>60 (SMD3528)</v>
          </cell>
          <cell r="K781" t="str">
            <v>-</v>
          </cell>
          <cell r="L781" t="str">
            <v>40/60</v>
          </cell>
          <cell r="M781" t="str">
            <v>12V</v>
          </cell>
          <cell r="N781">
            <v>50000</v>
          </cell>
          <cell r="O781" t="str">
            <v>А</v>
          </cell>
          <cell r="P781">
            <v>10</v>
          </cell>
          <cell r="Q781" t="str">
            <v>-</v>
          </cell>
          <cell r="R781" t="str">
            <v>-</v>
          </cell>
          <cell r="S781">
            <v>0.354</v>
          </cell>
          <cell r="T781" t="str">
            <v>-</v>
          </cell>
          <cell r="U781">
            <v>4260232676794</v>
          </cell>
          <cell r="V781" t="str">
            <v>-</v>
          </cell>
          <cell r="W781" t="str">
            <v>-</v>
          </cell>
          <cell r="X781">
            <v>20</v>
          </cell>
        </row>
        <row r="782">
          <cell r="D782" t="str">
            <v>LED/SET-5m/4100K</v>
          </cell>
          <cell r="E782" t="str">
            <v>4.8/m</v>
          </cell>
          <cell r="F782" t="str">
            <v>-</v>
          </cell>
          <cell r="G782" t="str">
            <v> 4100K</v>
          </cell>
          <cell r="H782" t="str">
            <v>-</v>
          </cell>
          <cell r="I782" t="str">
            <v>-</v>
          </cell>
          <cell r="J782" t="str">
            <v>60 (SMD3528)</v>
          </cell>
          <cell r="K782" t="str">
            <v>-</v>
          </cell>
          <cell r="L782" t="str">
            <v>40/60</v>
          </cell>
          <cell r="M782" t="str">
            <v>12V</v>
          </cell>
          <cell r="N782">
            <v>50000</v>
          </cell>
          <cell r="O782" t="str">
            <v>А</v>
          </cell>
          <cell r="P782">
            <v>10</v>
          </cell>
          <cell r="Q782" t="str">
            <v>-</v>
          </cell>
          <cell r="R782" t="str">
            <v>-</v>
          </cell>
          <cell r="S782">
            <v>0.354</v>
          </cell>
          <cell r="T782" t="str">
            <v>-</v>
          </cell>
          <cell r="U782">
            <v>4260232676817</v>
          </cell>
          <cell r="V782" t="str">
            <v>-</v>
          </cell>
          <cell r="W782" t="str">
            <v>-</v>
          </cell>
          <cell r="X782">
            <v>20</v>
          </cell>
        </row>
        <row r="783">
          <cell r="D783" t="str">
            <v>Артикул</v>
          </cell>
          <cell r="E783" t="str">
            <v>Угол обнаружения, градусы</v>
          </cell>
          <cell r="F783" t="str">
            <v>-</v>
          </cell>
          <cell r="G783" t="str">
            <v>IР защита</v>
          </cell>
          <cell r="H783" t="str">
            <v>Скорость обнаружения объектов, м/с</v>
          </cell>
          <cell r="I783" t="str">
            <v>Расстояние обнаружения, м</v>
          </cell>
          <cell r="J783" t="str">
            <v>Отсрочка реагирования</v>
          </cell>
          <cell r="K783" t="str">
            <v>Высота установки, м</v>
          </cell>
          <cell r="L783" t="str">
            <v>Частота (Hz)</v>
          </cell>
          <cell r="M783" t="str">
            <v>Максимальная нагрузка, Вт.</v>
          </cell>
          <cell r="N783" t="str">
            <v>Цвет датчика</v>
          </cell>
          <cell r="O783" t="str">
            <v>Класс энергосбережения</v>
          </cell>
          <cell r="P783" t="str">
            <v>Гарантия, лет</v>
          </cell>
          <cell r="Q783" t="str">
            <v>Диаметр, мм</v>
          </cell>
          <cell r="R783" t="str">
            <v>Высота, мм</v>
          </cell>
          <cell r="S783" t="str">
            <v>Вес, кг</v>
          </cell>
          <cell r="T783" t="str">
            <v>Размер инд. упаковки, мм</v>
          </cell>
          <cell r="U783" t="str">
            <v>Ш/к инд. упаковки</v>
          </cell>
          <cell r="V783" t="str">
            <v>Количество датчиков в блочке, шт</v>
          </cell>
          <cell r="W783" t="str">
            <v>Ш/к блочка</v>
          </cell>
          <cell r="X783" t="str">
            <v>Кол-во датчиков в ящ, шт</v>
          </cell>
        </row>
        <row r="785">
          <cell r="D785" t="str">
            <v>ST-06ACS</v>
          </cell>
          <cell r="E785" t="str">
            <v>360°</v>
          </cell>
          <cell r="F785" t="str">
            <v>-</v>
          </cell>
          <cell r="G785" t="str">
            <v>IP20</v>
          </cell>
          <cell r="H785" t="str">
            <v>0.6-1.5м/с</v>
          </cell>
          <cell r="I785" t="str">
            <v>2-4м</v>
          </cell>
          <cell r="J785" t="str">
            <v>10сек-7мин</v>
          </cell>
          <cell r="K785" t="str">
            <v>2.2-4м</v>
          </cell>
          <cell r="L785" t="str">
            <v>40/60</v>
          </cell>
          <cell r="M785" t="str">
            <v>1200Вт</v>
          </cell>
          <cell r="N785" t="str">
            <v>белый</v>
          </cell>
          <cell r="O785" t="str">
            <v>-</v>
          </cell>
          <cell r="P785">
            <v>3</v>
          </cell>
          <cell r="Q785">
            <v>118</v>
          </cell>
          <cell r="R785">
            <v>57.8</v>
          </cell>
          <cell r="S785">
            <v>0.17340000000000003</v>
          </cell>
          <cell r="T785" t="str">
            <v>124х67х124</v>
          </cell>
          <cell r="U785">
            <v>4260232673106</v>
          </cell>
          <cell r="V785" t="str">
            <v>-</v>
          </cell>
          <cell r="W785" t="str">
            <v>-</v>
          </cell>
          <cell r="X785">
            <v>50</v>
          </cell>
        </row>
        <row r="786">
          <cell r="D786" t="str">
            <v>ST-07RCS</v>
          </cell>
          <cell r="E786" t="str">
            <v>360°</v>
          </cell>
          <cell r="F786" t="str">
            <v>-</v>
          </cell>
          <cell r="G786" t="str">
            <v>IP20</v>
          </cell>
          <cell r="H786" t="str">
            <v>0.6-1.5м/с</v>
          </cell>
          <cell r="I786" t="str">
            <v>макс.6м</v>
          </cell>
          <cell r="J786" t="str">
            <v>10сек-7мин</v>
          </cell>
          <cell r="K786" t="str">
            <v>2.2-4м</v>
          </cell>
          <cell r="L786" t="str">
            <v>40/60</v>
          </cell>
          <cell r="M786" t="str">
            <v>1200Вт</v>
          </cell>
          <cell r="N786" t="str">
            <v>белый</v>
          </cell>
          <cell r="O786" t="str">
            <v>-</v>
          </cell>
          <cell r="P786">
            <v>3</v>
          </cell>
          <cell r="Q786">
            <v>115</v>
          </cell>
          <cell r="R786">
            <v>58</v>
          </cell>
          <cell r="S786">
            <v>0.16</v>
          </cell>
          <cell r="T786" t="str">
            <v>124х67х124</v>
          </cell>
          <cell r="U786">
            <v>4260232673113</v>
          </cell>
          <cell r="V786" t="str">
            <v>-</v>
          </cell>
          <cell r="W786" t="str">
            <v>-</v>
          </cell>
          <cell r="X786">
            <v>50</v>
          </cell>
        </row>
        <row r="787">
          <cell r="D787" t="str">
            <v>ST-07 BLACK</v>
          </cell>
          <cell r="E787" t="str">
            <v>360°</v>
          </cell>
          <cell r="F787" t="str">
            <v>-</v>
          </cell>
          <cell r="G787" t="str">
            <v>IP20</v>
          </cell>
          <cell r="H787" t="str">
            <v>0.6-1.5м/с</v>
          </cell>
          <cell r="I787" t="str">
            <v>макс.6</v>
          </cell>
          <cell r="J787" t="str">
            <v>10сек-7мин</v>
          </cell>
          <cell r="K787" t="str">
            <v>2.2-4м</v>
          </cell>
          <cell r="L787" t="str">
            <v>40/60</v>
          </cell>
          <cell r="M787" t="str">
            <v>1200Вт</v>
          </cell>
          <cell r="N787" t="str">
            <v>черный</v>
          </cell>
          <cell r="O787" t="str">
            <v>-</v>
          </cell>
          <cell r="P787">
            <v>3</v>
          </cell>
          <cell r="Q787">
            <v>115</v>
          </cell>
          <cell r="R787">
            <v>58</v>
          </cell>
          <cell r="S787">
            <v>0.16</v>
          </cell>
          <cell r="T787" t="str">
            <v>124х67х124</v>
          </cell>
          <cell r="U787">
            <v>4260232678439</v>
          </cell>
          <cell r="V787" t="str">
            <v>-</v>
          </cell>
          <cell r="W787" t="str">
            <v>-</v>
          </cell>
          <cell r="X787">
            <v>50</v>
          </cell>
        </row>
        <row r="788">
          <cell r="D788" t="str">
            <v>ST-05A WHITE</v>
          </cell>
          <cell r="E788" t="str">
            <v>360°</v>
          </cell>
          <cell r="F788" t="str">
            <v>-</v>
          </cell>
          <cell r="G788" t="str">
            <v>IP20</v>
          </cell>
          <cell r="H788" t="str">
            <v>0.6-1.5м/с</v>
          </cell>
          <cell r="I788" t="str">
            <v>макс. 6 (&lt;24^)</v>
          </cell>
          <cell r="J788" t="str">
            <v>10sec - 7min</v>
          </cell>
          <cell r="K788" t="str">
            <v>2.2-4м</v>
          </cell>
          <cell r="L788" t="str">
            <v>40/60</v>
          </cell>
          <cell r="M788" t="str">
            <v>1200Вт</v>
          </cell>
          <cell r="N788" t="str">
            <v>белый</v>
          </cell>
          <cell r="O788" t="str">
            <v>-</v>
          </cell>
          <cell r="P788">
            <v>3</v>
          </cell>
          <cell r="Q788">
            <v>88</v>
          </cell>
          <cell r="R788">
            <v>42</v>
          </cell>
          <cell r="S788">
            <v>0.1</v>
          </cell>
          <cell r="T788" t="str">
            <v>92*50*90</v>
          </cell>
          <cell r="U788">
            <v>4260232678118</v>
          </cell>
          <cell r="V788" t="str">
            <v>-</v>
          </cell>
          <cell r="W788" t="str">
            <v>-</v>
          </cell>
          <cell r="X788">
            <v>50</v>
          </cell>
        </row>
        <row r="789">
          <cell r="D789" t="str">
            <v>ST-05A BLACK</v>
          </cell>
          <cell r="E789" t="str">
            <v>360°</v>
          </cell>
          <cell r="F789" t="str">
            <v>-</v>
          </cell>
          <cell r="G789" t="str">
            <v>IP20</v>
          </cell>
          <cell r="H789" t="str">
            <v>0.6-1.5м/с</v>
          </cell>
          <cell r="I789" t="str">
            <v>макс. 6 (&lt;24^)</v>
          </cell>
          <cell r="J789" t="str">
            <v>10sec - 7min</v>
          </cell>
          <cell r="K789" t="str">
            <v>2.2-4м</v>
          </cell>
          <cell r="L789" t="str">
            <v>40/60</v>
          </cell>
          <cell r="M789" t="str">
            <v>1200Вт</v>
          </cell>
          <cell r="N789" t="str">
            <v>черный</v>
          </cell>
          <cell r="O789" t="str">
            <v>-</v>
          </cell>
          <cell r="P789">
            <v>3</v>
          </cell>
          <cell r="Q789">
            <v>88</v>
          </cell>
          <cell r="R789">
            <v>42</v>
          </cell>
          <cell r="S789">
            <v>0.1</v>
          </cell>
          <cell r="T789" t="str">
            <v>92*50*90</v>
          </cell>
          <cell r="U789">
            <v>4260232678576</v>
          </cell>
          <cell r="V789" t="str">
            <v>-</v>
          </cell>
          <cell r="W789" t="str">
            <v>-</v>
          </cell>
          <cell r="X789">
            <v>50</v>
          </cell>
        </row>
        <row r="790">
          <cell r="D790" t="str">
            <v>ST-05B</v>
          </cell>
          <cell r="E790" t="str">
            <v>360°</v>
          </cell>
          <cell r="F790" t="str">
            <v>-</v>
          </cell>
          <cell r="G790" t="str">
            <v>IP20</v>
          </cell>
          <cell r="H790" t="str">
            <v>0.6-1.5м/с</v>
          </cell>
          <cell r="I790" t="str">
            <v>макс. 12 (&lt;24^)</v>
          </cell>
          <cell r="J790" t="str">
            <v>10sec - 7min</v>
          </cell>
          <cell r="K790" t="str">
            <v>2.2-4м</v>
          </cell>
          <cell r="L790" t="str">
            <v>40/60</v>
          </cell>
          <cell r="M790" t="str">
            <v>1200Вт</v>
          </cell>
          <cell r="N790" t="str">
            <v>белый</v>
          </cell>
          <cell r="O790" t="str">
            <v>-</v>
          </cell>
          <cell r="P790">
            <v>3</v>
          </cell>
          <cell r="Q790">
            <v>88</v>
          </cell>
          <cell r="R790">
            <v>55</v>
          </cell>
          <cell r="S790">
            <v>0.1</v>
          </cell>
          <cell r="T790" t="str">
            <v>92*62*92</v>
          </cell>
          <cell r="U790">
            <v>4260232678132</v>
          </cell>
          <cell r="V790" t="str">
            <v>-</v>
          </cell>
          <cell r="W790" t="str">
            <v>-</v>
          </cell>
          <cell r="X790">
            <v>50</v>
          </cell>
        </row>
        <row r="791">
          <cell r="D791" t="str">
            <v>ST-41WCS</v>
          </cell>
          <cell r="E791" t="str">
            <v>360°</v>
          </cell>
          <cell r="F791" t="str">
            <v>-</v>
          </cell>
          <cell r="G791" t="str">
            <v>IP20</v>
          </cell>
          <cell r="H791" t="str">
            <v>0.6-1.5м/с</v>
          </cell>
          <cell r="I791" t="str">
            <v>макс.6м</v>
          </cell>
          <cell r="J791" t="str">
            <v>10сек-7мин</v>
          </cell>
          <cell r="K791" t="str">
            <v>2.2-4м</v>
          </cell>
          <cell r="L791" t="str">
            <v>40/60</v>
          </cell>
          <cell r="M791" t="str">
            <v>1200Вт</v>
          </cell>
          <cell r="N791" t="str">
            <v>белый</v>
          </cell>
          <cell r="O791" t="str">
            <v>-</v>
          </cell>
          <cell r="P791">
            <v>3</v>
          </cell>
          <cell r="Q791">
            <v>76</v>
          </cell>
          <cell r="R791">
            <v>75.6</v>
          </cell>
          <cell r="S791">
            <v>0.2</v>
          </cell>
          <cell r="T791" t="str">
            <v>100х78х82</v>
          </cell>
          <cell r="U791">
            <v>4260232673182</v>
          </cell>
          <cell r="V791" t="str">
            <v>-</v>
          </cell>
          <cell r="W791" t="str">
            <v>-</v>
          </cell>
          <cell r="X791">
            <v>100</v>
          </cell>
        </row>
        <row r="792">
          <cell r="D792" t="str">
            <v>ST-42</v>
          </cell>
          <cell r="E792" t="str">
            <v>360°</v>
          </cell>
          <cell r="F792" t="str">
            <v>-</v>
          </cell>
          <cell r="G792" t="str">
            <v>IP20</v>
          </cell>
          <cell r="H792" t="str">
            <v>0.6-1.5м/с</v>
          </cell>
          <cell r="I792" t="str">
            <v>макс. 6 (&lt;24^)</v>
          </cell>
          <cell r="J792" t="str">
            <v>10sec - 7min</v>
          </cell>
          <cell r="K792" t="str">
            <v>2.2-4м</v>
          </cell>
          <cell r="L792" t="str">
            <v>40/60</v>
          </cell>
          <cell r="M792" t="str">
            <v>1200Вт</v>
          </cell>
          <cell r="N792" t="str">
            <v>белый</v>
          </cell>
          <cell r="O792" t="str">
            <v>-</v>
          </cell>
          <cell r="P792">
            <v>3</v>
          </cell>
          <cell r="Q792">
            <v>100</v>
          </cell>
          <cell r="R792" t="str">
            <v>75.6</v>
          </cell>
          <cell r="S792">
            <v>0.12</v>
          </cell>
          <cell r="T792" t="str">
            <v>100*82*103</v>
          </cell>
          <cell r="U792">
            <v>4260232678156</v>
          </cell>
          <cell r="V792" t="str">
            <v>-</v>
          </cell>
          <cell r="W792" t="str">
            <v>-</v>
          </cell>
          <cell r="X792">
            <v>50</v>
          </cell>
        </row>
        <row r="794">
          <cell r="D794" t="str">
            <v>ST-08WWS</v>
          </cell>
          <cell r="E794" t="str">
            <v>180°</v>
          </cell>
          <cell r="F794" t="str">
            <v>-</v>
          </cell>
          <cell r="G794" t="str">
            <v>IP44</v>
          </cell>
          <cell r="H794" t="str">
            <v>0.6-1.5м/с</v>
          </cell>
          <cell r="I794" t="str">
            <v>макс.12м</v>
          </cell>
          <cell r="J794" t="str">
            <v>10сек-7мин</v>
          </cell>
          <cell r="K794" t="str">
            <v>1.8-2.5м</v>
          </cell>
          <cell r="L794" t="str">
            <v>40/60</v>
          </cell>
          <cell r="M794" t="str">
            <v>1200Вт</v>
          </cell>
          <cell r="N794" t="str">
            <v>белый</v>
          </cell>
          <cell r="O794" t="str">
            <v>-</v>
          </cell>
          <cell r="P794">
            <v>3</v>
          </cell>
          <cell r="Q794">
            <v>104</v>
          </cell>
          <cell r="R794">
            <v>82.5</v>
          </cell>
          <cell r="S794">
            <v>0.2</v>
          </cell>
          <cell r="T794" t="str">
            <v>87х76х127</v>
          </cell>
          <cell r="U794">
            <v>4260232673137</v>
          </cell>
          <cell r="V794" t="str">
            <v>-</v>
          </cell>
          <cell r="W794" t="str">
            <v>-</v>
          </cell>
          <cell r="X794">
            <v>50</v>
          </cell>
        </row>
        <row r="795">
          <cell r="D795" t="str">
            <v>ST-12 WHITE</v>
          </cell>
          <cell r="E795" t="str">
            <v>180°</v>
          </cell>
          <cell r="F795" t="str">
            <v>-</v>
          </cell>
          <cell r="G795" t="str">
            <v>IP44</v>
          </cell>
          <cell r="H795" t="str">
            <v>0.6-1.5м/с</v>
          </cell>
          <cell r="I795" t="str">
            <v>max.12 (&lt;24^)</v>
          </cell>
          <cell r="J795" t="str">
            <v>10sec - 7min</v>
          </cell>
          <cell r="K795" t="str">
            <v>1.8-2.5м</v>
          </cell>
          <cell r="L795" t="str">
            <v>40/60</v>
          </cell>
          <cell r="M795" t="str">
            <v>1200Вт</v>
          </cell>
          <cell r="N795" t="str">
            <v>белый</v>
          </cell>
          <cell r="O795" t="str">
            <v>-</v>
          </cell>
          <cell r="P795">
            <v>3</v>
          </cell>
          <cell r="Q795" t="str">
            <v>84.6</v>
          </cell>
          <cell r="R795" t="str">
            <v>91.6</v>
          </cell>
          <cell r="S795">
            <v>0.16</v>
          </cell>
          <cell r="T795" t="str">
            <v>88*68*97</v>
          </cell>
          <cell r="U795">
            <v>4260232678194</v>
          </cell>
          <cell r="V795" t="str">
            <v>-</v>
          </cell>
          <cell r="W795" t="str">
            <v>-</v>
          </cell>
          <cell r="X795">
            <v>50</v>
          </cell>
        </row>
        <row r="796">
          <cell r="D796" t="str">
            <v>ST-12 BLACK</v>
          </cell>
          <cell r="E796" t="str">
            <v>180°</v>
          </cell>
          <cell r="F796" t="str">
            <v>-</v>
          </cell>
          <cell r="G796" t="str">
            <v>IP44</v>
          </cell>
          <cell r="H796" t="str">
            <v>0.6-1.5м/с</v>
          </cell>
          <cell r="I796" t="str">
            <v>max.12 (&lt;24^)</v>
          </cell>
          <cell r="J796" t="str">
            <v>10sec - 7min</v>
          </cell>
          <cell r="K796" t="str">
            <v>1.8-2.5м</v>
          </cell>
          <cell r="L796" t="str">
            <v>40/60</v>
          </cell>
          <cell r="M796" t="str">
            <v>1200Вт</v>
          </cell>
          <cell r="N796" t="str">
            <v>черный</v>
          </cell>
          <cell r="O796" t="str">
            <v>-</v>
          </cell>
          <cell r="P796">
            <v>3</v>
          </cell>
          <cell r="Q796" t="str">
            <v>84.6</v>
          </cell>
          <cell r="R796" t="str">
            <v>91.6</v>
          </cell>
          <cell r="S796">
            <v>0.16</v>
          </cell>
          <cell r="T796" t="str">
            <v>88*68*97</v>
          </cell>
          <cell r="U796">
            <v>4260232678651</v>
          </cell>
          <cell r="V796" t="str">
            <v>-</v>
          </cell>
          <cell r="W796" t="str">
            <v>-</v>
          </cell>
          <cell r="X796">
            <v>50</v>
          </cell>
        </row>
        <row r="797">
          <cell r="D797" t="str">
            <v>ST-09WWS</v>
          </cell>
          <cell r="E797" t="str">
            <v>180°</v>
          </cell>
          <cell r="F797" t="str">
            <v>-</v>
          </cell>
          <cell r="G797" t="str">
            <v>IP44</v>
          </cell>
          <cell r="H797" t="str">
            <v>0.6-1.5м/с</v>
          </cell>
          <cell r="I797" t="str">
            <v>макс.12м</v>
          </cell>
          <cell r="J797" t="str">
            <v>10сек-7мин</v>
          </cell>
          <cell r="K797" t="str">
            <v>1.8-2.5м</v>
          </cell>
          <cell r="L797" t="str">
            <v>40/60</v>
          </cell>
          <cell r="M797" t="str">
            <v>1200Вт</v>
          </cell>
          <cell r="N797" t="str">
            <v>белый</v>
          </cell>
          <cell r="O797" t="str">
            <v>-</v>
          </cell>
          <cell r="P797">
            <v>3</v>
          </cell>
          <cell r="Q797">
            <v>86.4</v>
          </cell>
          <cell r="R797">
            <v>60.4</v>
          </cell>
          <cell r="S797">
            <v>0.14</v>
          </cell>
          <cell r="T797" t="str">
            <v>90х74х102</v>
          </cell>
          <cell r="U797">
            <v>4260232673144</v>
          </cell>
          <cell r="V797" t="str">
            <v>-</v>
          </cell>
          <cell r="W797" t="str">
            <v>-</v>
          </cell>
          <cell r="X797">
            <v>50</v>
          </cell>
        </row>
        <row r="798">
          <cell r="D798" t="str">
            <v>ST-09B WHITE</v>
          </cell>
          <cell r="E798" t="str">
            <v>180°</v>
          </cell>
          <cell r="F798" t="str">
            <v>-</v>
          </cell>
          <cell r="G798" t="str">
            <v>IP44</v>
          </cell>
          <cell r="H798" t="str">
            <v>0.6-1.5м/с</v>
          </cell>
          <cell r="I798" t="str">
            <v>max.12 (&lt;24^)</v>
          </cell>
          <cell r="J798" t="str">
            <v>10sec - 7min</v>
          </cell>
          <cell r="K798" t="str">
            <v>1.8-2.5м</v>
          </cell>
          <cell r="L798" t="str">
            <v>40/60</v>
          </cell>
          <cell r="M798" t="str">
            <v>1200Вт</v>
          </cell>
          <cell r="N798" t="str">
            <v>белый</v>
          </cell>
          <cell r="O798" t="str">
            <v>-</v>
          </cell>
          <cell r="P798">
            <v>3</v>
          </cell>
          <cell r="Q798" t="str">
            <v>86.4</v>
          </cell>
          <cell r="R798" t="str">
            <v>60.4</v>
          </cell>
          <cell r="S798">
            <v>0.16</v>
          </cell>
          <cell r="T798" t="str">
            <v>380*90*104</v>
          </cell>
          <cell r="U798">
            <v>4260232678170</v>
          </cell>
          <cell r="V798" t="str">
            <v>-</v>
          </cell>
          <cell r="W798" t="str">
            <v>-</v>
          </cell>
          <cell r="X798">
            <v>50</v>
          </cell>
        </row>
        <row r="799">
          <cell r="D799" t="str">
            <v>ST-09B BLACK</v>
          </cell>
          <cell r="E799" t="str">
            <v>180°</v>
          </cell>
          <cell r="F799" t="str">
            <v>-</v>
          </cell>
          <cell r="G799" t="str">
            <v>IP44</v>
          </cell>
          <cell r="H799" t="str">
            <v>0.6-1.5м/с</v>
          </cell>
          <cell r="I799" t="str">
            <v>max.12 (&lt;24^)</v>
          </cell>
          <cell r="J799" t="str">
            <v>10sec - 7min</v>
          </cell>
          <cell r="K799" t="str">
            <v>1.8-2.5м</v>
          </cell>
          <cell r="L799" t="str">
            <v>40/60</v>
          </cell>
          <cell r="M799" t="str">
            <v>1200Вт</v>
          </cell>
          <cell r="N799" t="str">
            <v>черный</v>
          </cell>
          <cell r="O799" t="str">
            <v>-</v>
          </cell>
          <cell r="P799">
            <v>3</v>
          </cell>
          <cell r="Q799" t="str">
            <v>86.4</v>
          </cell>
          <cell r="R799" t="str">
            <v>60.4</v>
          </cell>
          <cell r="S799">
            <v>0.16</v>
          </cell>
          <cell r="T799" t="str">
            <v>380*90*104</v>
          </cell>
          <cell r="U799">
            <v>4260232678590</v>
          </cell>
          <cell r="V799" t="str">
            <v>-</v>
          </cell>
          <cell r="W799" t="str">
            <v>-</v>
          </cell>
          <cell r="X799">
            <v>50</v>
          </cell>
        </row>
        <row r="800">
          <cell r="D800" t="str">
            <v>ST-10AWS</v>
          </cell>
          <cell r="E800" t="str">
            <v>180°</v>
          </cell>
          <cell r="F800" t="str">
            <v>-</v>
          </cell>
          <cell r="G800" t="str">
            <v>IP44</v>
          </cell>
          <cell r="H800" t="str">
            <v>0.6-1.5м/с</v>
          </cell>
          <cell r="I800" t="str">
            <v>макс.12м</v>
          </cell>
          <cell r="J800" t="str">
            <v>10сек-7мин</v>
          </cell>
          <cell r="K800" t="str">
            <v>1.8-2.5м</v>
          </cell>
          <cell r="L800" t="str">
            <v>40/60</v>
          </cell>
          <cell r="M800" t="str">
            <v>1200Вт</v>
          </cell>
          <cell r="N800" t="str">
            <v>белый</v>
          </cell>
          <cell r="O800" t="str">
            <v>-</v>
          </cell>
          <cell r="P800">
            <v>3</v>
          </cell>
          <cell r="Q800">
            <v>87.4</v>
          </cell>
          <cell r="R800">
            <v>144</v>
          </cell>
          <cell r="S800">
            <v>0.09</v>
          </cell>
          <cell r="T800" t="str">
            <v>91х51х216</v>
          </cell>
          <cell r="U800">
            <v>4260232673212</v>
          </cell>
          <cell r="V800" t="str">
            <v>-</v>
          </cell>
          <cell r="W800" t="str">
            <v>-</v>
          </cell>
          <cell r="X800">
            <v>50</v>
          </cell>
        </row>
        <row r="801">
          <cell r="D801" t="str">
            <v>ST-10A BLACK</v>
          </cell>
          <cell r="E801" t="str">
            <v>180°</v>
          </cell>
          <cell r="F801" t="str">
            <v>-</v>
          </cell>
          <cell r="G801" t="str">
            <v>IP44</v>
          </cell>
          <cell r="H801" t="str">
            <v>0.6-1.5м/с</v>
          </cell>
          <cell r="I801" t="str">
            <v>макс.12</v>
          </cell>
          <cell r="J801" t="str">
            <v>10сек-7мин</v>
          </cell>
          <cell r="K801" t="str">
            <v>1.8-2.5м</v>
          </cell>
          <cell r="L801" t="str">
            <v>40/60</v>
          </cell>
          <cell r="M801" t="str">
            <v>1200Вт</v>
          </cell>
          <cell r="N801" t="str">
            <v>черный</v>
          </cell>
          <cell r="O801" t="str">
            <v>-</v>
          </cell>
          <cell r="P801">
            <v>3</v>
          </cell>
          <cell r="Q801">
            <v>87.4</v>
          </cell>
          <cell r="R801">
            <v>144</v>
          </cell>
          <cell r="S801">
            <v>0.2</v>
          </cell>
          <cell r="T801" t="str">
            <v>91х51х216</v>
          </cell>
          <cell r="U801">
            <v>4260232678477</v>
          </cell>
          <cell r="V801" t="str">
            <v>-</v>
          </cell>
          <cell r="W801" t="str">
            <v>-</v>
          </cell>
          <cell r="X801">
            <v>50</v>
          </cell>
        </row>
        <row r="802">
          <cell r="D802" t="str">
            <v>ST-13B</v>
          </cell>
          <cell r="E802" t="str">
            <v>270°</v>
          </cell>
          <cell r="F802" t="str">
            <v>-</v>
          </cell>
          <cell r="G802" t="str">
            <v>IP44</v>
          </cell>
          <cell r="H802" t="str">
            <v>0.6-1.5м/с</v>
          </cell>
          <cell r="I802" t="str">
            <v>max.12 (&lt;24^)</v>
          </cell>
          <cell r="J802" t="str">
            <v>10sec - 7min</v>
          </cell>
          <cell r="K802" t="str">
            <v>1.8-2.5м</v>
          </cell>
          <cell r="L802" t="str">
            <v>40/60</v>
          </cell>
          <cell r="M802" t="str">
            <v>1200Вт</v>
          </cell>
          <cell r="N802" t="str">
            <v>белый</v>
          </cell>
          <cell r="O802" t="str">
            <v>-</v>
          </cell>
          <cell r="P802">
            <v>3</v>
          </cell>
          <cell r="Q802">
            <v>68</v>
          </cell>
          <cell r="R802">
            <v>118</v>
          </cell>
          <cell r="S802">
            <v>0.2402777777777778</v>
          </cell>
          <cell r="T802" t="str">
            <v>142*87*139</v>
          </cell>
          <cell r="U802">
            <v>4260232678217</v>
          </cell>
          <cell r="V802" t="str">
            <v>-</v>
          </cell>
          <cell r="W802" t="str">
            <v>-</v>
          </cell>
          <cell r="X802">
            <v>36</v>
          </cell>
        </row>
        <row r="803">
          <cell r="D803" t="str">
            <v>ST-38WCS</v>
          </cell>
          <cell r="E803" t="str">
            <v>180°</v>
          </cell>
          <cell r="F803" t="str">
            <v>-</v>
          </cell>
          <cell r="G803" t="str">
            <v>IP44</v>
          </cell>
          <cell r="H803" t="str">
            <v>0.6-1.5м/с</v>
          </cell>
          <cell r="I803" t="str">
            <v>макс.12м</v>
          </cell>
          <cell r="J803" t="str">
            <v>10сек-7мин</v>
          </cell>
          <cell r="K803" t="str">
            <v>1.8-2.5м</v>
          </cell>
          <cell r="L803" t="str">
            <v>40/60</v>
          </cell>
          <cell r="M803" t="str">
            <v>1200Вт</v>
          </cell>
          <cell r="N803" t="str">
            <v>белый</v>
          </cell>
          <cell r="O803" t="str">
            <v>-</v>
          </cell>
          <cell r="P803">
            <v>3</v>
          </cell>
          <cell r="Q803">
            <v>54</v>
          </cell>
          <cell r="R803">
            <v>92</v>
          </cell>
          <cell r="S803">
            <v>0.1</v>
          </cell>
          <cell r="T803" t="str">
            <v>100х70х75</v>
          </cell>
          <cell r="U803">
            <v>4260232673199</v>
          </cell>
          <cell r="V803" t="str">
            <v>-</v>
          </cell>
          <cell r="W803" t="str">
            <v>-</v>
          </cell>
          <cell r="X803">
            <v>100</v>
          </cell>
        </row>
        <row r="804">
          <cell r="D804" t="str">
            <v>ST-01BWS</v>
          </cell>
          <cell r="E804" t="str">
            <v>160°</v>
          </cell>
          <cell r="F804" t="str">
            <v>-</v>
          </cell>
          <cell r="G804" t="str">
            <v>IP20</v>
          </cell>
          <cell r="H804" t="str">
            <v>0.6-1.5м/с</v>
          </cell>
          <cell r="I804" t="str">
            <v>4-9м</v>
          </cell>
          <cell r="J804" t="str">
            <v>10сек-7мин</v>
          </cell>
          <cell r="K804" t="str">
            <v>1-1.8м</v>
          </cell>
          <cell r="L804" t="str">
            <v>40/60</v>
          </cell>
          <cell r="M804" t="str">
            <v>600Вт</v>
          </cell>
          <cell r="N804" t="str">
            <v>белый</v>
          </cell>
          <cell r="O804" t="str">
            <v>-</v>
          </cell>
          <cell r="P804">
            <v>3</v>
          </cell>
          <cell r="Q804">
            <v>34</v>
          </cell>
          <cell r="R804">
            <v>80</v>
          </cell>
          <cell r="S804">
            <v>0.1</v>
          </cell>
          <cell r="T804" t="str">
            <v>83х83х62</v>
          </cell>
          <cell r="U804">
            <v>4260232673120</v>
          </cell>
          <cell r="V804" t="str">
            <v>-</v>
          </cell>
          <cell r="W804" t="str">
            <v>-</v>
          </cell>
          <cell r="X804">
            <v>50</v>
          </cell>
        </row>
        <row r="805">
          <cell r="D805" t="str">
            <v>ST-30A</v>
          </cell>
          <cell r="E805" t="str">
            <v>120°</v>
          </cell>
          <cell r="F805" t="str">
            <v>-</v>
          </cell>
          <cell r="G805" t="str">
            <v>IP20</v>
          </cell>
          <cell r="H805" t="str">
            <v>-</v>
          </cell>
          <cell r="I805" t="str">
            <v>макс. 9 (&lt;24^)</v>
          </cell>
          <cell r="J805" t="str">
            <v>60сек</v>
          </cell>
          <cell r="K805" t="str">
            <v>1-1.8м</v>
          </cell>
          <cell r="L805" t="str">
            <v>40/60</v>
          </cell>
          <cell r="M805" t="str">
            <v>200Вт</v>
          </cell>
          <cell r="N805" t="str">
            <v>белый</v>
          </cell>
          <cell r="O805" t="str">
            <v>-</v>
          </cell>
          <cell r="P805">
            <v>3</v>
          </cell>
          <cell r="Q805" t="str">
            <v>85.8</v>
          </cell>
          <cell r="R805" t="str">
            <v>86.8</v>
          </cell>
          <cell r="S805">
            <v>0.08</v>
          </cell>
          <cell r="T805" t="str">
            <v>90*45*90</v>
          </cell>
          <cell r="U805">
            <v>4260232678095</v>
          </cell>
          <cell r="V805" t="str">
            <v>-</v>
          </cell>
          <cell r="W805" t="str">
            <v>-</v>
          </cell>
          <cell r="X805">
            <v>100</v>
          </cell>
        </row>
        <row r="807">
          <cell r="D807" t="str">
            <v>LED-ST-460B</v>
          </cell>
          <cell r="E807" t="str">
            <v>360°</v>
          </cell>
          <cell r="F807" t="str">
            <v>-</v>
          </cell>
          <cell r="G807" t="str">
            <v>IP20</v>
          </cell>
          <cell r="I807" t="str">
            <v>макс.6м</v>
          </cell>
          <cell r="J807" t="str">
            <v>-</v>
          </cell>
          <cell r="K807" t="str">
            <v>2-3.5м</v>
          </cell>
          <cell r="L807" t="str">
            <v>40/60</v>
          </cell>
          <cell r="N807" t="str">
            <v>-</v>
          </cell>
          <cell r="O807" t="str">
            <v>-</v>
          </cell>
          <cell r="P807">
            <v>3</v>
          </cell>
          <cell r="Q807">
            <v>93</v>
          </cell>
          <cell r="R807">
            <v>240</v>
          </cell>
          <cell r="S807">
            <v>0.12</v>
          </cell>
          <cell r="T807" t="str">
            <v>65*65*120</v>
          </cell>
          <cell r="U807">
            <v>4260232677661</v>
          </cell>
          <cell r="V807" t="str">
            <v>-</v>
          </cell>
          <cell r="W807" t="str">
            <v>-</v>
          </cell>
          <cell r="X807">
            <v>50</v>
          </cell>
        </row>
        <row r="808">
          <cell r="D808" t="str">
            <v>ST-450LH</v>
          </cell>
          <cell r="E808" t="str">
            <v>120°</v>
          </cell>
          <cell r="F808" t="str">
            <v>-</v>
          </cell>
          <cell r="G808" t="str">
            <v>IP33</v>
          </cell>
          <cell r="H808" t="str">
            <v>0.6-1.5м/с</v>
          </cell>
          <cell r="I808" t="str">
            <v>макс.9м</v>
          </cell>
          <cell r="J808" t="str">
            <v>10сек-2мин</v>
          </cell>
          <cell r="K808" t="str">
            <v>2-3.5м</v>
          </cell>
          <cell r="L808" t="str">
            <v>40/60</v>
          </cell>
          <cell r="M808" t="str">
            <v>60Вт</v>
          </cell>
          <cell r="N808" t="str">
            <v>белый</v>
          </cell>
          <cell r="O808" t="str">
            <v>-</v>
          </cell>
          <cell r="P808">
            <v>3</v>
          </cell>
          <cell r="Q808">
            <v>55.5</v>
          </cell>
          <cell r="R808">
            <v>132.2</v>
          </cell>
          <cell r="S808">
            <v>0.06</v>
          </cell>
          <cell r="T808" t="str">
            <v>67х67х132</v>
          </cell>
          <cell r="U808">
            <v>4260232673151</v>
          </cell>
          <cell r="V808" t="str">
            <v>-</v>
          </cell>
          <cell r="W808" t="str">
            <v>-</v>
          </cell>
          <cell r="X808">
            <v>50</v>
          </cell>
        </row>
        <row r="809">
          <cell r="D809" t="str">
            <v>ST-451LH</v>
          </cell>
          <cell r="E809" t="str">
            <v>360°</v>
          </cell>
          <cell r="F809" t="str">
            <v>-</v>
          </cell>
          <cell r="G809" t="str">
            <v>IP20</v>
          </cell>
          <cell r="H809" t="str">
            <v>0.6-1.5м/с</v>
          </cell>
          <cell r="I809" t="str">
            <v>макс.9м</v>
          </cell>
          <cell r="J809" t="str">
            <v>10сек-2мин</v>
          </cell>
          <cell r="K809" t="str">
            <v>2-3.5м</v>
          </cell>
          <cell r="L809" t="str">
            <v>40/60</v>
          </cell>
          <cell r="M809" t="str">
            <v>60Вт</v>
          </cell>
          <cell r="N809" t="str">
            <v>белый</v>
          </cell>
          <cell r="O809" t="str">
            <v>-</v>
          </cell>
          <cell r="P809">
            <v>3</v>
          </cell>
          <cell r="Q809">
            <v>55.5</v>
          </cell>
          <cell r="R809">
            <v>132.2</v>
          </cell>
          <cell r="S809">
            <v>0.1</v>
          </cell>
          <cell r="T809" t="str">
            <v>60х60х135</v>
          </cell>
          <cell r="U809">
            <v>4260232673168</v>
          </cell>
          <cell r="V809" t="str">
            <v>-</v>
          </cell>
          <cell r="W809" t="str">
            <v>-</v>
          </cell>
          <cell r="X809">
            <v>50</v>
          </cell>
        </row>
        <row r="811">
          <cell r="D811" t="str">
            <v>ST-301 GREEN</v>
          </cell>
          <cell r="E811" t="str">
            <v>сила струму 6А</v>
          </cell>
          <cell r="F811" t="str">
            <v>-</v>
          </cell>
          <cell r="G811" t="str">
            <v>IP44</v>
          </cell>
          <cell r="H811" t="str">
            <v>-</v>
          </cell>
          <cell r="I811" t="str">
            <v>-</v>
          </cell>
          <cell r="J811" t="str">
            <v>-</v>
          </cell>
          <cell r="K811" t="str">
            <v>-</v>
          </cell>
          <cell r="L811" t="str">
            <v>40/60</v>
          </cell>
          <cell r="M811" t="str">
            <v>-</v>
          </cell>
          <cell r="N811" t="str">
            <v>зеленый</v>
          </cell>
          <cell r="O811" t="str">
            <v>-</v>
          </cell>
          <cell r="P811">
            <v>3</v>
          </cell>
          <cell r="Q811" t="str">
            <v>44.1</v>
          </cell>
          <cell r="R811">
            <v>46</v>
          </cell>
          <cell r="S811">
            <v>0.06</v>
          </cell>
          <cell r="T811" t="str">
            <v>65*37*95</v>
          </cell>
          <cell r="U811">
            <v>4260232678330</v>
          </cell>
          <cell r="V811" t="str">
            <v>-</v>
          </cell>
          <cell r="W811" t="str">
            <v>-</v>
          </cell>
          <cell r="X811">
            <v>100</v>
          </cell>
        </row>
        <row r="812">
          <cell r="D812" t="str">
            <v>ST-306</v>
          </cell>
          <cell r="E812" t="str">
            <v>сила струму 6А</v>
          </cell>
          <cell r="F812" t="str">
            <v>-</v>
          </cell>
          <cell r="G812" t="str">
            <v>IP65</v>
          </cell>
          <cell r="H812" t="str">
            <v>-</v>
          </cell>
          <cell r="I812" t="str">
            <v>-</v>
          </cell>
          <cell r="J812" t="str">
            <v>-</v>
          </cell>
          <cell r="K812" t="str">
            <v>-</v>
          </cell>
          <cell r="L812" t="str">
            <v>40/60</v>
          </cell>
          <cell r="M812" t="str">
            <v>-</v>
          </cell>
          <cell r="N812" t="str">
            <v>черный</v>
          </cell>
          <cell r="O812" t="str">
            <v>-</v>
          </cell>
          <cell r="P812">
            <v>3</v>
          </cell>
          <cell r="Q812" t="str">
            <v>78.8</v>
          </cell>
          <cell r="R812">
            <v>125</v>
          </cell>
          <cell r="S812">
            <v>0.16</v>
          </cell>
          <cell r="T812" t="str">
            <v>89*81*125</v>
          </cell>
          <cell r="U812">
            <v>4260232678354</v>
          </cell>
          <cell r="V812" t="str">
            <v>-</v>
          </cell>
          <cell r="W812" t="str">
            <v>-</v>
          </cell>
          <cell r="X812">
            <v>50</v>
          </cell>
        </row>
        <row r="813">
          <cell r="D813" t="str">
            <v>ST-302PC</v>
          </cell>
          <cell r="E813" t="str">
            <v>сила струму 6А</v>
          </cell>
          <cell r="F813" t="str">
            <v>-</v>
          </cell>
          <cell r="G813" t="str">
            <v>IP44</v>
          </cell>
          <cell r="H813" t="str">
            <v>-</v>
          </cell>
          <cell r="I813" t="str">
            <v>-</v>
          </cell>
          <cell r="J813" t="str">
            <v>10сек-7мин</v>
          </cell>
          <cell r="K813" t="str">
            <v>-</v>
          </cell>
          <cell r="L813" t="str">
            <v>40/60</v>
          </cell>
          <cell r="M813" t="str">
            <v>1200Вт</v>
          </cell>
          <cell r="N813" t="str">
            <v>белый</v>
          </cell>
          <cell r="O813" t="str">
            <v>-</v>
          </cell>
          <cell r="P813">
            <v>3</v>
          </cell>
          <cell r="Q813">
            <v>63</v>
          </cell>
          <cell r="R813">
            <v>76.7</v>
          </cell>
          <cell r="S813">
            <v>0.048</v>
          </cell>
          <cell r="T813" t="str">
            <v>60х65х90</v>
          </cell>
          <cell r="U813">
            <v>4260232673175</v>
          </cell>
          <cell r="V813" t="str">
            <v>-</v>
          </cell>
          <cell r="W813" t="str">
            <v>-</v>
          </cell>
          <cell r="X813">
            <v>100</v>
          </cell>
        </row>
        <row r="814">
          <cell r="D814" t="str">
            <v>ST-307(10)</v>
          </cell>
          <cell r="E814" t="str">
            <v>сила струму 10А</v>
          </cell>
          <cell r="F814" t="str">
            <v>-</v>
          </cell>
          <cell r="G814" t="str">
            <v>IP65</v>
          </cell>
          <cell r="H814" t="str">
            <v>-</v>
          </cell>
          <cell r="I814" t="str">
            <v>-</v>
          </cell>
          <cell r="J814" t="str">
            <v>-</v>
          </cell>
          <cell r="K814" t="str">
            <v>-</v>
          </cell>
          <cell r="L814" t="str">
            <v>40/60</v>
          </cell>
          <cell r="M814" t="str">
            <v>-</v>
          </cell>
          <cell r="N814" t="str">
            <v>белый</v>
          </cell>
          <cell r="O814" t="str">
            <v>-</v>
          </cell>
          <cell r="P814">
            <v>3</v>
          </cell>
          <cell r="Q814">
            <v>82</v>
          </cell>
          <cell r="R814">
            <v>82</v>
          </cell>
          <cell r="S814">
            <v>0.13</v>
          </cell>
          <cell r="T814" t="str">
            <v>87*87*90</v>
          </cell>
          <cell r="U814">
            <v>4260232678392</v>
          </cell>
          <cell r="V814" t="str">
            <v>-</v>
          </cell>
          <cell r="W814" t="str">
            <v>-</v>
          </cell>
          <cell r="X814">
            <v>50</v>
          </cell>
        </row>
        <row r="815">
          <cell r="D815" t="str">
            <v>ST-303WSR</v>
          </cell>
          <cell r="E815" t="str">
            <v>сила струму 25А</v>
          </cell>
          <cell r="F815" t="str">
            <v>-</v>
          </cell>
          <cell r="G815" t="str">
            <v>IP44</v>
          </cell>
          <cell r="H815" t="str">
            <v>-</v>
          </cell>
          <cell r="I815" t="str">
            <v>-</v>
          </cell>
          <cell r="J815" t="str">
            <v>10сек-7мин</v>
          </cell>
          <cell r="K815" t="str">
            <v>-</v>
          </cell>
          <cell r="L815" t="str">
            <v>40/60</v>
          </cell>
          <cell r="M815" t="str">
            <v>1200Вт</v>
          </cell>
          <cell r="N815" t="str">
            <v>белый</v>
          </cell>
          <cell r="O815" t="str">
            <v>-</v>
          </cell>
          <cell r="P815">
            <v>3</v>
          </cell>
          <cell r="Q815">
            <v>78.3</v>
          </cell>
          <cell r="R815">
            <v>70.5</v>
          </cell>
          <cell r="S815">
            <v>0.875</v>
          </cell>
          <cell r="T815" t="str">
            <v>95X84X77</v>
          </cell>
          <cell r="U815">
            <v>4260232673359</v>
          </cell>
          <cell r="V815" t="str">
            <v>-</v>
          </cell>
          <cell r="W815" t="str">
            <v>-</v>
          </cell>
          <cell r="X815">
            <v>100</v>
          </cell>
        </row>
        <row r="816">
          <cell r="D816" t="str">
            <v>ST-307(25)</v>
          </cell>
          <cell r="E816" t="str">
            <v>сила струму 25А</v>
          </cell>
          <cell r="F816" t="str">
            <v>-</v>
          </cell>
          <cell r="G816" t="str">
            <v>IP65</v>
          </cell>
          <cell r="H816" t="str">
            <v>-</v>
          </cell>
          <cell r="I816" t="str">
            <v>-</v>
          </cell>
          <cell r="J816" t="str">
            <v>-</v>
          </cell>
          <cell r="K816" t="str">
            <v>-</v>
          </cell>
          <cell r="L816" t="str">
            <v>40/60</v>
          </cell>
          <cell r="M816" t="str">
            <v>-</v>
          </cell>
          <cell r="N816" t="str">
            <v>белый</v>
          </cell>
          <cell r="O816" t="str">
            <v>-</v>
          </cell>
          <cell r="P816">
            <v>3</v>
          </cell>
          <cell r="Q816">
            <v>82</v>
          </cell>
          <cell r="R816">
            <v>82</v>
          </cell>
          <cell r="S816">
            <v>0.13</v>
          </cell>
          <cell r="T816" t="str">
            <v>87*87*90</v>
          </cell>
          <cell r="U816">
            <v>4260232679030</v>
          </cell>
          <cell r="V816" t="str">
            <v>-</v>
          </cell>
          <cell r="W816" t="str">
            <v>-</v>
          </cell>
          <cell r="X816">
            <v>50</v>
          </cell>
        </row>
        <row r="817">
          <cell r="D817" t="str">
            <v>ST-312</v>
          </cell>
          <cell r="E817" t="str">
            <v>сила струму 25А</v>
          </cell>
          <cell r="F817" t="str">
            <v>-</v>
          </cell>
          <cell r="G817" t="str">
            <v>IP44</v>
          </cell>
          <cell r="H817" t="str">
            <v>-</v>
          </cell>
          <cell r="I817" t="str">
            <v>-</v>
          </cell>
          <cell r="J817" t="str">
            <v>-</v>
          </cell>
          <cell r="K817" t="str">
            <v>-</v>
          </cell>
          <cell r="L817" t="str">
            <v>40/60</v>
          </cell>
          <cell r="M817" t="str">
            <v>-</v>
          </cell>
          <cell r="N817" t="str">
            <v>белый</v>
          </cell>
          <cell r="O817" t="str">
            <v>-</v>
          </cell>
          <cell r="P817">
            <v>3</v>
          </cell>
          <cell r="Q817">
            <v>82</v>
          </cell>
          <cell r="R817">
            <v>82</v>
          </cell>
          <cell r="S817">
            <v>0.046</v>
          </cell>
          <cell r="T817" t="str">
            <v>80x33x60</v>
          </cell>
          <cell r="U817">
            <v>4260232678415</v>
          </cell>
          <cell r="V817" t="str">
            <v>-</v>
          </cell>
          <cell r="W817" t="str">
            <v>-</v>
          </cell>
          <cell r="X817">
            <v>100</v>
          </cell>
        </row>
        <row r="819">
          <cell r="D819" t="str">
            <v>ST-24WCS</v>
          </cell>
          <cell r="E819" t="str">
            <v>100°х360°</v>
          </cell>
          <cell r="F819" t="str">
            <v>-</v>
          </cell>
          <cell r="G819" t="str">
            <v>IP44</v>
          </cell>
          <cell r="H819" t="str">
            <v>0.6-1.5м/с</v>
          </cell>
          <cell r="I819" t="str">
            <v>макс.8м</v>
          </cell>
          <cell r="J819" t="str">
            <v>5сек, 30сек, 1мин, 3 мин, 5мин, 8мин</v>
          </cell>
          <cell r="K819" t="str">
            <v>1.8-2.5м</v>
          </cell>
          <cell r="L819" t="str">
            <v>40/60</v>
          </cell>
          <cell r="M819" t="str">
            <v>800Вт</v>
          </cell>
          <cell r="N819" t="str">
            <v>белый</v>
          </cell>
          <cell r="O819" t="str">
            <v>-</v>
          </cell>
          <cell r="P819">
            <v>3</v>
          </cell>
          <cell r="Q819">
            <v>24.6</v>
          </cell>
          <cell r="R819">
            <v>34</v>
          </cell>
          <cell r="S819">
            <v>0.14</v>
          </cell>
          <cell r="T819" t="str">
            <v>?</v>
          </cell>
          <cell r="U819">
            <v>4260232673373</v>
          </cell>
          <cell r="V819" t="str">
            <v>-</v>
          </cell>
          <cell r="W819" t="str">
            <v>-</v>
          </cell>
          <cell r="X819">
            <v>100</v>
          </cell>
        </row>
        <row r="820">
          <cell r="F820" t="str">
            <v>W</v>
          </cell>
          <cell r="H820" t="str">
            <v>K</v>
          </cell>
          <cell r="I820" t="str">
            <v>lm</v>
          </cell>
        </row>
        <row r="821">
          <cell r="D821" t="str">
            <v>LED-FL-10(sensor)</v>
          </cell>
          <cell r="E821">
            <v>180</v>
          </cell>
          <cell r="F821">
            <v>10</v>
          </cell>
          <cell r="G821" t="str">
            <v>IP65</v>
          </cell>
          <cell r="H821">
            <v>6500</v>
          </cell>
          <cell r="I821">
            <v>800</v>
          </cell>
          <cell r="J821" t="str">
            <v>8сек-10мин</v>
          </cell>
          <cell r="K821" t="str">
            <v>2м-12м</v>
          </cell>
          <cell r="L821" t="str">
            <v>50Hz</v>
          </cell>
          <cell r="M821" t="str">
            <v>AC 175-250V</v>
          </cell>
          <cell r="N821" t="str">
            <v>черный</v>
          </cell>
          <cell r="O821" t="str">
            <v>A</v>
          </cell>
          <cell r="P821">
            <v>2</v>
          </cell>
          <cell r="Q821">
            <v>125</v>
          </cell>
          <cell r="R821">
            <v>100</v>
          </cell>
          <cell r="S821">
            <v>185</v>
          </cell>
          <cell r="T821" t="str">
            <v>120*95*155</v>
          </cell>
          <cell r="U821">
            <v>4260410481721</v>
          </cell>
          <cell r="V821" t="str">
            <v>-</v>
          </cell>
          <cell r="W821" t="str">
            <v>-</v>
          </cell>
          <cell r="X821">
            <v>30</v>
          </cell>
        </row>
        <row r="822">
          <cell r="D822" t="str">
            <v>LED-FL-20(sensor)</v>
          </cell>
          <cell r="E822">
            <v>180</v>
          </cell>
          <cell r="F822">
            <v>20</v>
          </cell>
          <cell r="G822" t="str">
            <v>IP65</v>
          </cell>
          <cell r="H822">
            <v>6500</v>
          </cell>
          <cell r="I822">
            <v>1600</v>
          </cell>
          <cell r="J822" t="str">
            <v>8сек-10мин</v>
          </cell>
          <cell r="K822" t="str">
            <v>2м-12м</v>
          </cell>
          <cell r="L822" t="str">
            <v>50Hz</v>
          </cell>
          <cell r="M822" t="str">
            <v>AC 175-250V</v>
          </cell>
          <cell r="N822" t="str">
            <v>черный</v>
          </cell>
          <cell r="O822" t="str">
            <v>A</v>
          </cell>
          <cell r="P822">
            <v>2</v>
          </cell>
          <cell r="Q822">
            <v>190</v>
          </cell>
          <cell r="R822">
            <v>110</v>
          </cell>
          <cell r="S822">
            <v>220</v>
          </cell>
          <cell r="T822" t="str">
            <v>190*105*195</v>
          </cell>
          <cell r="U822">
            <v>4260410481738</v>
          </cell>
          <cell r="V822" t="str">
            <v>-</v>
          </cell>
          <cell r="W822" t="str">
            <v>-</v>
          </cell>
          <cell r="X822">
            <v>20</v>
          </cell>
        </row>
        <row r="823">
          <cell r="D823" t="str">
            <v>LED-FL-30(sensor)</v>
          </cell>
          <cell r="E823">
            <v>180</v>
          </cell>
          <cell r="F823">
            <v>30</v>
          </cell>
          <cell r="G823" t="str">
            <v>IP65</v>
          </cell>
          <cell r="H823">
            <v>6500</v>
          </cell>
          <cell r="I823">
            <v>2400</v>
          </cell>
          <cell r="J823" t="str">
            <v>8сек-10мин</v>
          </cell>
          <cell r="K823" t="str">
            <v>2м-12м</v>
          </cell>
          <cell r="L823" t="str">
            <v>50Hz</v>
          </cell>
          <cell r="M823" t="str">
            <v>AC 175-250V</v>
          </cell>
          <cell r="N823" t="str">
            <v>черный</v>
          </cell>
          <cell r="O823" t="str">
            <v>A</v>
          </cell>
          <cell r="P823">
            <v>2</v>
          </cell>
          <cell r="Q823">
            <v>235</v>
          </cell>
          <cell r="R823">
            <v>135</v>
          </cell>
          <cell r="S823">
            <v>260</v>
          </cell>
          <cell r="T823" t="str">
            <v>225*125*240</v>
          </cell>
          <cell r="U823">
            <v>4260410481745</v>
          </cell>
          <cell r="V823" t="str">
            <v>-</v>
          </cell>
          <cell r="W823" t="str">
            <v>-</v>
          </cell>
          <cell r="X823">
            <v>10</v>
          </cell>
        </row>
        <row r="824">
          <cell r="D824" t="str">
            <v>ST-500BH</v>
          </cell>
          <cell r="E824" t="str">
            <v>180°</v>
          </cell>
          <cell r="F824" t="str">
            <v>-</v>
          </cell>
          <cell r="G824" t="str">
            <v>IP44</v>
          </cell>
          <cell r="H824" t="str">
            <v>0.6-1.5м/с</v>
          </cell>
          <cell r="I824" t="str">
            <v>4-9м</v>
          </cell>
          <cell r="J824" t="str">
            <v>10сек</v>
          </cell>
          <cell r="K824" t="str">
            <v>1.8-2.5м</v>
          </cell>
          <cell r="L824" t="str">
            <v>40/60</v>
          </cell>
          <cell r="M824" t="str">
            <v>500Вт</v>
          </cell>
          <cell r="N824" t="str">
            <v>черный</v>
          </cell>
          <cell r="O824" t="str">
            <v>-</v>
          </cell>
          <cell r="P824">
            <v>3</v>
          </cell>
          <cell r="Q824">
            <v>182</v>
          </cell>
          <cell r="R824">
            <v>232</v>
          </cell>
          <cell r="S824">
            <v>0.0415</v>
          </cell>
          <cell r="T824" t="str">
            <v>180х126х268</v>
          </cell>
          <cell r="U824">
            <v>4260232673205</v>
          </cell>
          <cell r="V824" t="str">
            <v>-</v>
          </cell>
          <cell r="W824" t="str">
            <v>-</v>
          </cell>
          <cell r="X824">
            <v>8</v>
          </cell>
        </row>
        <row r="826">
          <cell r="D826" t="str">
            <v>ST-707</v>
          </cell>
          <cell r="E826" t="str">
            <v>180°</v>
          </cell>
          <cell r="F826" t="str">
            <v>-</v>
          </cell>
          <cell r="G826" t="str">
            <v>IP44</v>
          </cell>
          <cell r="H826" t="str">
            <v>-</v>
          </cell>
          <cell r="I826" t="str">
            <v>1-5м (радiус)</v>
          </cell>
          <cell r="J826" t="str">
            <v>10сек-2хв</v>
          </cell>
          <cell r="K826" t="str">
            <v>1.5-2.5м</v>
          </cell>
          <cell r="L826" t="str">
            <v>40/60</v>
          </cell>
          <cell r="M826" t="str">
            <v>2x40W E14</v>
          </cell>
          <cell r="N826" t="str">
            <v>серебристый</v>
          </cell>
          <cell r="O826" t="str">
            <v>-</v>
          </cell>
          <cell r="P826">
            <v>3</v>
          </cell>
          <cell r="Q826">
            <v>346</v>
          </cell>
          <cell r="R826">
            <v>65</v>
          </cell>
          <cell r="S826">
            <v>0.4</v>
          </cell>
          <cell r="T826" t="str">
            <v>135x102x387</v>
          </cell>
          <cell r="U826">
            <v>4260232678255</v>
          </cell>
          <cell r="V826" t="str">
            <v>-</v>
          </cell>
          <cell r="W826" t="str">
            <v>-</v>
          </cell>
          <cell r="X826">
            <v>10</v>
          </cell>
        </row>
        <row r="827">
          <cell r="D827" t="str">
            <v>ST-69 WHITE</v>
          </cell>
          <cell r="E827" t="str">
            <v>180°</v>
          </cell>
          <cell r="F827" t="str">
            <v>-</v>
          </cell>
          <cell r="G827" t="str">
            <v>IP44</v>
          </cell>
          <cell r="H827" t="str">
            <v>0.6-1.5м/с</v>
          </cell>
          <cell r="I827" t="str">
            <v>макс.9м (&lt;24^)</v>
          </cell>
          <cell r="J827" t="str">
            <v>10sec-3min</v>
          </cell>
          <cell r="K827" t="str">
            <v>1.8-2м</v>
          </cell>
          <cell r="L827" t="str">
            <v>40/60</v>
          </cell>
          <cell r="M827" t="str">
            <v>&lt;60W E27</v>
          </cell>
          <cell r="N827" t="str">
            <v>белый</v>
          </cell>
          <cell r="O827" t="str">
            <v>-</v>
          </cell>
          <cell r="P827">
            <v>3</v>
          </cell>
          <cell r="Q827" t="str">
            <v>236.5</v>
          </cell>
          <cell r="R827" t="str">
            <v>101.5</v>
          </cell>
          <cell r="S827">
            <v>0.58</v>
          </cell>
          <cell r="T827" t="str">
            <v>268*109*189</v>
          </cell>
          <cell r="U827">
            <v>4260232678279</v>
          </cell>
          <cell r="V827" t="str">
            <v>-</v>
          </cell>
          <cell r="W827" t="str">
            <v>-</v>
          </cell>
          <cell r="X827">
            <v>10</v>
          </cell>
        </row>
        <row r="828">
          <cell r="D828" t="str">
            <v>ST-69 BLACK</v>
          </cell>
          <cell r="E828" t="str">
            <v>180°</v>
          </cell>
          <cell r="F828" t="str">
            <v>-</v>
          </cell>
          <cell r="G828" t="str">
            <v>IP44</v>
          </cell>
          <cell r="H828" t="str">
            <v>0.6-1.5м/с</v>
          </cell>
          <cell r="I828" t="str">
            <v>макс.9м (&lt;24^)</v>
          </cell>
          <cell r="J828" t="str">
            <v>10sec-3min</v>
          </cell>
          <cell r="K828" t="str">
            <v>1.8-2м</v>
          </cell>
          <cell r="L828" t="str">
            <v>40/60</v>
          </cell>
          <cell r="M828" t="str">
            <v>&lt;60W E27</v>
          </cell>
          <cell r="N828" t="str">
            <v>черный</v>
          </cell>
          <cell r="O828" t="str">
            <v>-</v>
          </cell>
          <cell r="P828">
            <v>3</v>
          </cell>
          <cell r="Q828" t="str">
            <v>236.5</v>
          </cell>
          <cell r="R828" t="str">
            <v>101.5</v>
          </cell>
          <cell r="S828">
            <v>0.58</v>
          </cell>
          <cell r="T828" t="str">
            <v>268*109*189</v>
          </cell>
          <cell r="U828">
            <v>4260232678637</v>
          </cell>
          <cell r="V828" t="str">
            <v>-</v>
          </cell>
          <cell r="W828" t="str">
            <v>-</v>
          </cell>
          <cell r="X828">
            <v>10</v>
          </cell>
        </row>
        <row r="829">
          <cell r="D829" t="str">
            <v>ST-69-2 WHITE</v>
          </cell>
          <cell r="E829" t="str">
            <v>180°</v>
          </cell>
          <cell r="F829" t="str">
            <v>-</v>
          </cell>
          <cell r="G829" t="str">
            <v>IP44</v>
          </cell>
          <cell r="H829" t="str">
            <v>0.6-1.5м/с</v>
          </cell>
          <cell r="I829" t="str">
            <v>макс.9м (&lt;24^)</v>
          </cell>
          <cell r="J829" t="str">
            <v>10sec-3min</v>
          </cell>
          <cell r="K829" t="str">
            <v>1.8-2м</v>
          </cell>
          <cell r="L829" t="str">
            <v>40/60</v>
          </cell>
          <cell r="M829" t="str">
            <v>&lt;60W E27</v>
          </cell>
          <cell r="N829" t="str">
            <v>белый</v>
          </cell>
          <cell r="O829" t="str">
            <v>-</v>
          </cell>
          <cell r="P829">
            <v>3</v>
          </cell>
          <cell r="Q829" t="str">
            <v>263.5</v>
          </cell>
          <cell r="R829" t="str">
            <v>101.5</v>
          </cell>
          <cell r="S829">
            <v>0.58</v>
          </cell>
          <cell r="T829" t="str">
            <v>268*109*189</v>
          </cell>
          <cell r="U829">
            <v>4260232679016</v>
          </cell>
          <cell r="V829" t="str">
            <v>-</v>
          </cell>
          <cell r="W829" t="str">
            <v>-</v>
          </cell>
          <cell r="X829">
            <v>10</v>
          </cell>
        </row>
        <row r="830">
          <cell r="D830" t="str">
            <v>ST-69-2 BLACK</v>
          </cell>
          <cell r="E830" t="str">
            <v>180°</v>
          </cell>
          <cell r="F830" t="str">
            <v>-</v>
          </cell>
          <cell r="G830" t="str">
            <v>IP44</v>
          </cell>
          <cell r="H830" t="str">
            <v>0.6-1.5м/с</v>
          </cell>
          <cell r="I830" t="str">
            <v>макс.9м (&lt;24^)</v>
          </cell>
          <cell r="J830" t="str">
            <v>10sec-3min</v>
          </cell>
          <cell r="K830" t="str">
            <v>1.8-2м</v>
          </cell>
          <cell r="L830" t="str">
            <v>40/60</v>
          </cell>
          <cell r="M830" t="str">
            <v>&lt;60W E27</v>
          </cell>
          <cell r="N830" t="str">
            <v>черный</v>
          </cell>
          <cell r="O830" t="str">
            <v>-</v>
          </cell>
          <cell r="P830">
            <v>3</v>
          </cell>
          <cell r="Q830" t="str">
            <v>263.5</v>
          </cell>
          <cell r="R830" t="str">
            <v>101.5</v>
          </cell>
          <cell r="S830">
            <v>0.58</v>
          </cell>
          <cell r="T830" t="str">
            <v>268*109*189</v>
          </cell>
          <cell r="U830">
            <v>4260232678293</v>
          </cell>
          <cell r="V830" t="str">
            <v>-</v>
          </cell>
          <cell r="W830" t="str">
            <v>-</v>
          </cell>
          <cell r="X830">
            <v>10</v>
          </cell>
        </row>
        <row r="831">
          <cell r="D831" t="str">
            <v>Артикул</v>
          </cell>
          <cell r="J831" t="str">
            <v>-</v>
          </cell>
          <cell r="M831" t="str">
            <v>Напряжение, V</v>
          </cell>
          <cell r="P831" t="str">
            <v>Гарантия, лет</v>
          </cell>
          <cell r="Q831" t="str">
            <v>Диаметр, мм</v>
          </cell>
          <cell r="R831" t="str">
            <v>Высота, мм</v>
          </cell>
          <cell r="S831" t="str">
            <v>Вес, кг</v>
          </cell>
          <cell r="T831" t="str">
            <v>Размер инд. упаковки, мм</v>
          </cell>
          <cell r="U831" t="str">
            <v>Ш/к инд. упаковки</v>
          </cell>
          <cell r="V831" t="str">
            <v>Количество ламп в блочке, шт</v>
          </cell>
          <cell r="W831" t="str">
            <v>Ш/к блочка</v>
          </cell>
          <cell r="X831" t="str">
            <v>Кол-во лент в ящ, шт</v>
          </cell>
        </row>
        <row r="833">
          <cell r="D833" t="str">
            <v>MY-A1PSW</v>
          </cell>
          <cell r="E833" t="str">
            <v>-</v>
          </cell>
          <cell r="F833" t="str">
            <v>-</v>
          </cell>
          <cell r="G833" t="str">
            <v>-</v>
          </cell>
          <cell r="H833" t="str">
            <v>-</v>
          </cell>
          <cell r="I833" t="str">
            <v>-</v>
          </cell>
          <cell r="J833" t="str">
            <v>-</v>
          </cell>
          <cell r="K833" t="str">
            <v>-</v>
          </cell>
          <cell r="L833" t="str">
            <v>-</v>
          </cell>
          <cell r="M833">
            <v>220</v>
          </cell>
          <cell r="N833" t="str">
            <v>-</v>
          </cell>
          <cell r="O833" t="str">
            <v>А</v>
          </cell>
          <cell r="P833">
            <v>2</v>
          </cell>
          <cell r="Q833">
            <v>580</v>
          </cell>
          <cell r="R833">
            <v>840</v>
          </cell>
          <cell r="S833" t="str">
            <v>-</v>
          </cell>
          <cell r="T833" t="str">
            <v>-</v>
          </cell>
          <cell r="U833">
            <v>4260232672802</v>
          </cell>
          <cell r="V833" t="str">
            <v>-</v>
          </cell>
          <cell r="W833" t="str">
            <v>-</v>
          </cell>
          <cell r="X833">
            <v>5</v>
          </cell>
        </row>
        <row r="834">
          <cell r="D834" t="str">
            <v>MY-A2PSW</v>
          </cell>
          <cell r="E834" t="str">
            <v>-</v>
          </cell>
          <cell r="F834" t="str">
            <v>-</v>
          </cell>
          <cell r="G834" t="str">
            <v>-</v>
          </cell>
          <cell r="H834" t="str">
            <v>-</v>
          </cell>
          <cell r="I834" t="str">
            <v>-</v>
          </cell>
          <cell r="J834" t="str">
            <v>-</v>
          </cell>
          <cell r="K834" t="str">
            <v>-</v>
          </cell>
          <cell r="L834" t="str">
            <v>-</v>
          </cell>
          <cell r="M834">
            <v>220</v>
          </cell>
          <cell r="N834" t="str">
            <v>-</v>
          </cell>
          <cell r="O834" t="str">
            <v>А</v>
          </cell>
          <cell r="P834">
            <v>2</v>
          </cell>
          <cell r="Q834">
            <v>580</v>
          </cell>
          <cell r="R834">
            <v>420</v>
          </cell>
          <cell r="S834" t="str">
            <v>-</v>
          </cell>
          <cell r="T834" t="str">
            <v>-</v>
          </cell>
          <cell r="U834">
            <v>4260232672819</v>
          </cell>
          <cell r="V834" t="str">
            <v>-</v>
          </cell>
          <cell r="W834" t="str">
            <v>-</v>
          </cell>
          <cell r="X834">
            <v>5</v>
          </cell>
        </row>
        <row r="835">
          <cell r="D835" t="str">
            <v>MY-A3PSW</v>
          </cell>
          <cell r="E835" t="str">
            <v>-</v>
          </cell>
          <cell r="F835" t="str">
            <v>-</v>
          </cell>
          <cell r="G835" t="str">
            <v>-</v>
          </cell>
          <cell r="H835" t="str">
            <v>-</v>
          </cell>
          <cell r="I835" t="str">
            <v>-</v>
          </cell>
          <cell r="J835" t="str">
            <v>-</v>
          </cell>
          <cell r="K835" t="str">
            <v>-</v>
          </cell>
          <cell r="L835" t="str">
            <v>-</v>
          </cell>
          <cell r="M835">
            <v>220</v>
          </cell>
          <cell r="N835" t="str">
            <v>-</v>
          </cell>
          <cell r="O835" t="str">
            <v>А</v>
          </cell>
          <cell r="P835">
            <v>2</v>
          </cell>
          <cell r="Q835">
            <v>420</v>
          </cell>
          <cell r="R835">
            <v>285</v>
          </cell>
          <cell r="S835" t="str">
            <v>-</v>
          </cell>
          <cell r="T835" t="str">
            <v>-</v>
          </cell>
          <cell r="U835">
            <v>4260232672826</v>
          </cell>
          <cell r="V835" t="str">
            <v>-</v>
          </cell>
          <cell r="W835" t="str">
            <v>-</v>
          </cell>
          <cell r="X835">
            <v>5</v>
          </cell>
        </row>
        <row r="837">
          <cell r="D837" t="str">
            <v>MY-AТ01</v>
          </cell>
          <cell r="E837" t="str">
            <v>-</v>
          </cell>
          <cell r="F837" t="str">
            <v>-</v>
          </cell>
          <cell r="G837" t="str">
            <v>-</v>
          </cell>
          <cell r="H837" t="str">
            <v>-</v>
          </cell>
          <cell r="I837" t="str">
            <v>-</v>
          </cell>
          <cell r="J837" t="str">
            <v>-</v>
          </cell>
          <cell r="K837" t="str">
            <v>-</v>
          </cell>
          <cell r="L837" t="str">
            <v>-</v>
          </cell>
          <cell r="M837" t="str">
            <v>-</v>
          </cell>
          <cell r="N837" t="str">
            <v>-</v>
          </cell>
          <cell r="O837" t="str">
            <v>-</v>
          </cell>
          <cell r="P837">
            <v>2</v>
          </cell>
          <cell r="Q837" t="str">
            <v>-</v>
          </cell>
          <cell r="R837" t="str">
            <v>-</v>
          </cell>
          <cell r="S837" t="str">
            <v>-</v>
          </cell>
          <cell r="T837" t="str">
            <v>-</v>
          </cell>
          <cell r="U837">
            <v>4260232672833</v>
          </cell>
          <cell r="V837" t="str">
            <v>-</v>
          </cell>
          <cell r="W837" t="str">
            <v>-</v>
          </cell>
          <cell r="X837">
            <v>20</v>
          </cell>
        </row>
        <row r="838">
          <cell r="D838" t="str">
            <v>MY-AТ02</v>
          </cell>
          <cell r="E838" t="str">
            <v>-</v>
          </cell>
          <cell r="F838" t="str">
            <v>-</v>
          </cell>
          <cell r="G838" t="str">
            <v>-</v>
          </cell>
          <cell r="H838" t="str">
            <v>-</v>
          </cell>
          <cell r="I838" t="str">
            <v>-</v>
          </cell>
          <cell r="J838" t="str">
            <v>-</v>
          </cell>
          <cell r="K838" t="str">
            <v>-</v>
          </cell>
          <cell r="L838" t="str">
            <v>-</v>
          </cell>
          <cell r="M838" t="str">
            <v>-</v>
          </cell>
          <cell r="N838" t="str">
            <v>-</v>
          </cell>
          <cell r="O838" t="str">
            <v>-</v>
          </cell>
          <cell r="P838">
            <v>2</v>
          </cell>
          <cell r="Q838" t="str">
            <v>-</v>
          </cell>
          <cell r="R838" t="str">
            <v>-</v>
          </cell>
          <cell r="S838" t="str">
            <v>-</v>
          </cell>
          <cell r="T838" t="str">
            <v>-</v>
          </cell>
          <cell r="U838">
            <v>4260232672840</v>
          </cell>
          <cell r="V838" t="str">
            <v>-</v>
          </cell>
          <cell r="W838" t="str">
            <v>-</v>
          </cell>
          <cell r="X838">
            <v>20</v>
          </cell>
        </row>
        <row r="840">
          <cell r="D840" t="str">
            <v>MY-FM01</v>
          </cell>
          <cell r="E840" t="str">
            <v>-</v>
          </cell>
          <cell r="F840" t="str">
            <v>-</v>
          </cell>
          <cell r="G840" t="str">
            <v>-</v>
          </cell>
          <cell r="H840" t="str">
            <v>-</v>
          </cell>
          <cell r="I840" t="str">
            <v>-</v>
          </cell>
          <cell r="J840" t="str">
            <v>-</v>
          </cell>
          <cell r="K840" t="str">
            <v>-</v>
          </cell>
          <cell r="L840" t="str">
            <v>-</v>
          </cell>
          <cell r="M840" t="str">
            <v>-</v>
          </cell>
          <cell r="N840" t="str">
            <v>-</v>
          </cell>
          <cell r="O840" t="str">
            <v>-</v>
          </cell>
          <cell r="P840" t="str">
            <v>-</v>
          </cell>
          <cell r="Q840" t="str">
            <v>-</v>
          </cell>
          <cell r="R840" t="str">
            <v>-</v>
          </cell>
          <cell r="S840" t="str">
            <v>-</v>
          </cell>
          <cell r="T840" t="str">
            <v>-</v>
          </cell>
          <cell r="U840">
            <v>4260232673342</v>
          </cell>
          <cell r="V840" t="str">
            <v>-</v>
          </cell>
          <cell r="W840" t="str">
            <v>-</v>
          </cell>
          <cell r="X840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mart-light.com.u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mart-light.com.ua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mart-light.com.ua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mart-light.com.ua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mart-light.com.ua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07"/>
  <sheetViews>
    <sheetView tabSelected="1" workbookViewId="0" topLeftCell="A1">
      <pane xSplit="3" ySplit="8" topLeftCell="K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7" sqref="L7"/>
    </sheetView>
  </sheetViews>
  <sheetFormatPr defaultColWidth="9.140625" defaultRowHeight="15"/>
  <cols>
    <col min="1" max="1" width="9.421875" style="1" bestFit="1" customWidth="1"/>
    <col min="2" max="2" width="62.140625" style="1" customWidth="1"/>
    <col min="3" max="3" width="20.7109375" style="1" customWidth="1"/>
    <col min="4" max="4" width="9.57421875" style="1" customWidth="1"/>
    <col min="5" max="5" width="11.00390625" style="1" customWidth="1"/>
    <col min="6" max="6" width="10.28125" style="1" customWidth="1"/>
    <col min="7" max="7" width="11.421875" style="1" customWidth="1"/>
    <col min="8" max="8" width="15.8515625" style="1" customWidth="1"/>
    <col min="9" max="9" width="12.8515625" style="1" customWidth="1"/>
    <col min="10" max="10" width="10.00390625" style="1" customWidth="1"/>
    <col min="11" max="11" width="14.00390625" style="1" customWidth="1"/>
    <col min="12" max="12" width="7.57421875" style="1" customWidth="1"/>
    <col min="13" max="13" width="9.8515625" style="141" customWidth="1"/>
    <col min="14" max="14" width="6.28125" style="1" customWidth="1"/>
    <col min="15" max="15" width="9.140625" style="1" customWidth="1"/>
    <col min="16" max="16" width="12.421875" style="1" bestFit="1" customWidth="1"/>
    <col min="17" max="19" width="11.7109375" style="1" bestFit="1" customWidth="1"/>
    <col min="20" max="27" width="9.140625" style="1" customWidth="1"/>
    <col min="28" max="28" width="11.7109375" style="1" bestFit="1" customWidth="1"/>
    <col min="29" max="16384" width="9.140625" style="1" customWidth="1"/>
  </cols>
  <sheetData>
    <row r="1" spans="2:11" ht="13.5" customHeight="1">
      <c r="B1" s="10" t="s">
        <v>911</v>
      </c>
      <c r="H1" s="14" t="s">
        <v>909</v>
      </c>
      <c r="K1" s="63" t="s">
        <v>825</v>
      </c>
    </row>
    <row r="2" spans="2:13" ht="15.75">
      <c r="B2" s="8" t="s">
        <v>912</v>
      </c>
      <c r="L2" s="12"/>
      <c r="M2" s="64"/>
    </row>
    <row r="3" spans="2:13" ht="15">
      <c r="B3" s="10" t="s">
        <v>913</v>
      </c>
      <c r="M3" s="142"/>
    </row>
    <row r="4" spans="2:13" ht="15.75" customHeight="1">
      <c r="B4" s="10" t="s">
        <v>914</v>
      </c>
      <c r="E4" s="11" t="s">
        <v>24</v>
      </c>
      <c r="M4" s="142"/>
    </row>
    <row r="5" spans="2:5" ht="15.75" customHeight="1" thickBot="1">
      <c r="B5" s="13" t="s">
        <v>915</v>
      </c>
      <c r="E5" s="11" t="s">
        <v>25</v>
      </c>
    </row>
    <row r="6" spans="1:13" s="23" customFormat="1" ht="15.75" customHeight="1" thickBot="1">
      <c r="A6" s="3"/>
      <c r="B6" s="3"/>
      <c r="C6" s="1"/>
      <c r="F6" s="1"/>
      <c r="G6" s="1"/>
      <c r="H6" s="3"/>
      <c r="I6" s="3"/>
      <c r="J6" s="3"/>
      <c r="K6" s="3"/>
      <c r="L6" s="205"/>
      <c r="M6" s="206"/>
    </row>
    <row r="7" spans="1:13" ht="42.75" customHeight="1" thickBot="1">
      <c r="A7" s="5" t="s">
        <v>1</v>
      </c>
      <c r="B7" s="4" t="s">
        <v>2</v>
      </c>
      <c r="C7" s="4" t="s">
        <v>3</v>
      </c>
      <c r="D7" s="4" t="s">
        <v>4</v>
      </c>
      <c r="E7" s="4" t="s">
        <v>64</v>
      </c>
      <c r="F7" s="4" t="s">
        <v>5</v>
      </c>
      <c r="G7" s="4" t="s">
        <v>55</v>
      </c>
      <c r="H7" s="4" t="s">
        <v>6</v>
      </c>
      <c r="I7" s="9" t="s">
        <v>23</v>
      </c>
      <c r="J7" s="9" t="s">
        <v>62</v>
      </c>
      <c r="K7" s="9" t="s">
        <v>7</v>
      </c>
      <c r="L7" s="160" t="s">
        <v>916</v>
      </c>
      <c r="M7" s="160" t="s">
        <v>0</v>
      </c>
    </row>
    <row r="8" spans="1:13" ht="15.75" customHeight="1" thickBot="1">
      <c r="A8" s="6"/>
      <c r="B8" s="105" t="s">
        <v>710</v>
      </c>
      <c r="C8" s="7"/>
      <c r="D8" s="7"/>
      <c r="E8" s="7"/>
      <c r="F8" s="7"/>
      <c r="G8" s="7"/>
      <c r="H8" s="7"/>
      <c r="I8" s="7"/>
      <c r="J8" s="7"/>
      <c r="K8" s="7"/>
      <c r="L8" s="182"/>
      <c r="M8" s="183"/>
    </row>
    <row r="9" spans="1:13" ht="15.75" customHeight="1">
      <c r="A9" s="108"/>
      <c r="B9" s="129" t="s">
        <v>749</v>
      </c>
      <c r="C9" s="109"/>
      <c r="D9" s="109"/>
      <c r="E9" s="109"/>
      <c r="F9" s="109"/>
      <c r="G9" s="109"/>
      <c r="H9" s="109"/>
      <c r="I9" s="109"/>
      <c r="J9" s="109"/>
      <c r="K9" s="109"/>
      <c r="L9" s="158"/>
      <c r="M9" s="159"/>
    </row>
    <row r="10" spans="1:13" ht="15">
      <c r="A10" s="55">
        <v>1</v>
      </c>
      <c r="B10" s="35" t="s">
        <v>778</v>
      </c>
      <c r="C10" s="113" t="s">
        <v>718</v>
      </c>
      <c r="D10" s="24">
        <v>3</v>
      </c>
      <c r="E10" s="24">
        <v>3000</v>
      </c>
      <c r="F10" s="24" t="s">
        <v>52</v>
      </c>
      <c r="G10" s="24" t="s">
        <v>513</v>
      </c>
      <c r="H10" s="24">
        <v>50000</v>
      </c>
      <c r="I10" s="24">
        <v>50</v>
      </c>
      <c r="J10" s="114">
        <v>25</v>
      </c>
      <c r="K10" s="115">
        <v>4260410482605</v>
      </c>
      <c r="L10" s="137">
        <v>57.599999999999994</v>
      </c>
      <c r="M10" s="125">
        <v>74.9</v>
      </c>
    </row>
    <row r="11" spans="1:13" ht="15">
      <c r="A11" s="55">
        <v>2</v>
      </c>
      <c r="B11" s="38" t="s">
        <v>779</v>
      </c>
      <c r="C11" s="19" t="s">
        <v>719</v>
      </c>
      <c r="D11" s="15">
        <v>3</v>
      </c>
      <c r="E11" s="15">
        <v>4000</v>
      </c>
      <c r="F11" s="24" t="s">
        <v>52</v>
      </c>
      <c r="G11" s="24" t="s">
        <v>513</v>
      </c>
      <c r="H11" s="24">
        <v>50000</v>
      </c>
      <c r="I11" s="24">
        <v>50</v>
      </c>
      <c r="J11" s="114">
        <v>25</v>
      </c>
      <c r="K11" s="115">
        <v>4260410482612</v>
      </c>
      <c r="L11" s="137">
        <v>57.599999999999994</v>
      </c>
      <c r="M11" s="125">
        <v>74.9</v>
      </c>
    </row>
    <row r="12" spans="1:13" ht="15.75" customHeight="1">
      <c r="A12" s="55">
        <v>3</v>
      </c>
      <c r="B12" s="38" t="s">
        <v>780</v>
      </c>
      <c r="C12" s="19" t="s">
        <v>720</v>
      </c>
      <c r="D12" s="15">
        <v>5</v>
      </c>
      <c r="E12" s="24">
        <v>3000</v>
      </c>
      <c r="F12" s="24" t="s">
        <v>52</v>
      </c>
      <c r="G12" s="24" t="s">
        <v>513</v>
      </c>
      <c r="H12" s="24">
        <v>50000</v>
      </c>
      <c r="I12" s="24">
        <v>50</v>
      </c>
      <c r="J12" s="114">
        <v>25</v>
      </c>
      <c r="K12" s="115">
        <v>4260410482629</v>
      </c>
      <c r="L12" s="137">
        <v>80.7</v>
      </c>
      <c r="M12" s="125">
        <v>104.9</v>
      </c>
    </row>
    <row r="13" spans="1:13" ht="15.75" customHeight="1">
      <c r="A13" s="55">
        <v>4</v>
      </c>
      <c r="B13" s="38" t="s">
        <v>781</v>
      </c>
      <c r="C13" s="19" t="s">
        <v>721</v>
      </c>
      <c r="D13" s="15">
        <v>5</v>
      </c>
      <c r="E13" s="15">
        <v>4000</v>
      </c>
      <c r="F13" s="24" t="s">
        <v>52</v>
      </c>
      <c r="G13" s="24" t="s">
        <v>513</v>
      </c>
      <c r="H13" s="24">
        <v>50000</v>
      </c>
      <c r="I13" s="24">
        <v>50</v>
      </c>
      <c r="J13" s="114">
        <v>25</v>
      </c>
      <c r="K13" s="115">
        <v>4260410482636</v>
      </c>
      <c r="L13" s="137">
        <v>80.7</v>
      </c>
      <c r="M13" s="125">
        <v>104.9</v>
      </c>
    </row>
    <row r="14" spans="1:13" ht="15.75" customHeight="1">
      <c r="A14" s="55">
        <v>5</v>
      </c>
      <c r="B14" s="38" t="s">
        <v>782</v>
      </c>
      <c r="C14" s="19" t="s">
        <v>722</v>
      </c>
      <c r="D14" s="15">
        <v>7</v>
      </c>
      <c r="E14" s="24">
        <v>3000</v>
      </c>
      <c r="F14" s="24" t="s">
        <v>52</v>
      </c>
      <c r="G14" s="24" t="s">
        <v>513</v>
      </c>
      <c r="H14" s="24">
        <v>50000</v>
      </c>
      <c r="I14" s="24">
        <v>50</v>
      </c>
      <c r="J14" s="114">
        <v>25</v>
      </c>
      <c r="K14" s="115">
        <v>4260410485569</v>
      </c>
      <c r="L14" s="137">
        <v>117.6</v>
      </c>
      <c r="M14" s="125">
        <v>152.9</v>
      </c>
    </row>
    <row r="15" spans="1:13" ht="15.75" customHeight="1">
      <c r="A15" s="55">
        <v>6</v>
      </c>
      <c r="B15" s="107" t="s">
        <v>783</v>
      </c>
      <c r="C15" s="116" t="s">
        <v>723</v>
      </c>
      <c r="D15" s="74">
        <v>7</v>
      </c>
      <c r="E15" s="15">
        <v>4000</v>
      </c>
      <c r="F15" s="24" t="s">
        <v>52</v>
      </c>
      <c r="G15" s="24" t="s">
        <v>513</v>
      </c>
      <c r="H15" s="24">
        <v>50000</v>
      </c>
      <c r="I15" s="24">
        <v>50</v>
      </c>
      <c r="J15" s="114">
        <v>25</v>
      </c>
      <c r="K15" s="115">
        <v>4260410485576</v>
      </c>
      <c r="L15" s="137">
        <v>117.6</v>
      </c>
      <c r="M15" s="125">
        <v>152.9</v>
      </c>
    </row>
    <row r="16" spans="1:13" ht="15.75" customHeight="1">
      <c r="A16" s="108"/>
      <c r="B16" s="129" t="s">
        <v>750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38"/>
      <c r="M16" s="124"/>
    </row>
    <row r="17" spans="1:13" ht="15.75" customHeight="1">
      <c r="A17" s="55">
        <f>A15+1</f>
        <v>7</v>
      </c>
      <c r="B17" s="35" t="s">
        <v>784</v>
      </c>
      <c r="C17" s="113" t="s">
        <v>724</v>
      </c>
      <c r="D17" s="24">
        <v>7</v>
      </c>
      <c r="E17" s="24">
        <v>3000</v>
      </c>
      <c r="F17" s="24" t="s">
        <v>12</v>
      </c>
      <c r="G17" s="24" t="s">
        <v>513</v>
      </c>
      <c r="H17" s="24">
        <v>50000</v>
      </c>
      <c r="I17" s="24">
        <v>50</v>
      </c>
      <c r="J17" s="114">
        <v>25</v>
      </c>
      <c r="K17" s="115">
        <v>4260410482643</v>
      </c>
      <c r="L17" s="137">
        <v>82.25999999999999</v>
      </c>
      <c r="M17" s="125">
        <v>106.9</v>
      </c>
    </row>
    <row r="18" spans="1:13" ht="15.75" customHeight="1">
      <c r="A18" s="55">
        <f aca="true" t="shared" si="0" ref="A18:A24">A17+1</f>
        <v>8</v>
      </c>
      <c r="B18" s="38" t="s">
        <v>785</v>
      </c>
      <c r="C18" s="19" t="s">
        <v>725</v>
      </c>
      <c r="D18" s="15">
        <v>7</v>
      </c>
      <c r="E18" s="15">
        <v>4000</v>
      </c>
      <c r="F18" s="24" t="s">
        <v>12</v>
      </c>
      <c r="G18" s="24" t="s">
        <v>513</v>
      </c>
      <c r="H18" s="24">
        <v>50000</v>
      </c>
      <c r="I18" s="24">
        <v>50</v>
      </c>
      <c r="J18" s="114">
        <v>25</v>
      </c>
      <c r="K18" s="115">
        <v>4260410482650</v>
      </c>
      <c r="L18" s="137">
        <v>82.25999999999999</v>
      </c>
      <c r="M18" s="125">
        <v>106.9</v>
      </c>
    </row>
    <row r="19" spans="1:13" ht="15.75" customHeight="1">
      <c r="A19" s="55">
        <f t="shared" si="0"/>
        <v>9</v>
      </c>
      <c r="B19" s="38" t="s">
        <v>786</v>
      </c>
      <c r="C19" s="19" t="s">
        <v>726</v>
      </c>
      <c r="D19" s="15">
        <v>10</v>
      </c>
      <c r="E19" s="24">
        <v>3000</v>
      </c>
      <c r="F19" s="24" t="s">
        <v>12</v>
      </c>
      <c r="G19" s="24" t="s">
        <v>513</v>
      </c>
      <c r="H19" s="24">
        <v>50000</v>
      </c>
      <c r="I19" s="24">
        <v>50</v>
      </c>
      <c r="J19" s="114">
        <v>25</v>
      </c>
      <c r="K19" s="115">
        <v>4260410482667</v>
      </c>
      <c r="L19" s="137">
        <v>99.89999999999999</v>
      </c>
      <c r="M19" s="125">
        <v>129.9</v>
      </c>
    </row>
    <row r="20" spans="1:13" ht="15.75" customHeight="1">
      <c r="A20" s="55">
        <f t="shared" si="0"/>
        <v>10</v>
      </c>
      <c r="B20" s="38" t="s">
        <v>787</v>
      </c>
      <c r="C20" s="19" t="s">
        <v>727</v>
      </c>
      <c r="D20" s="15">
        <v>10</v>
      </c>
      <c r="E20" s="15">
        <v>4000</v>
      </c>
      <c r="F20" s="24" t="s">
        <v>12</v>
      </c>
      <c r="G20" s="24" t="s">
        <v>513</v>
      </c>
      <c r="H20" s="24">
        <v>50000</v>
      </c>
      <c r="I20" s="24">
        <v>50</v>
      </c>
      <c r="J20" s="114">
        <v>25</v>
      </c>
      <c r="K20" s="115">
        <v>4260410482674</v>
      </c>
      <c r="L20" s="137">
        <v>99.89999999999999</v>
      </c>
      <c r="M20" s="125">
        <v>129.9</v>
      </c>
    </row>
    <row r="21" spans="1:13" ht="15.75" customHeight="1">
      <c r="A21" s="55">
        <f t="shared" si="0"/>
        <v>11</v>
      </c>
      <c r="B21" s="38" t="s">
        <v>788</v>
      </c>
      <c r="C21" s="19" t="s">
        <v>728</v>
      </c>
      <c r="D21" s="15">
        <v>12</v>
      </c>
      <c r="E21" s="24">
        <v>3000</v>
      </c>
      <c r="F21" s="24" t="s">
        <v>12</v>
      </c>
      <c r="G21" s="24" t="s">
        <v>513</v>
      </c>
      <c r="H21" s="24">
        <v>50000</v>
      </c>
      <c r="I21" s="24">
        <v>50</v>
      </c>
      <c r="J21" s="114">
        <v>25</v>
      </c>
      <c r="K21" s="115">
        <v>4260410482681</v>
      </c>
      <c r="L21" s="137">
        <v>112.25999999999999</v>
      </c>
      <c r="M21" s="125">
        <v>145.9</v>
      </c>
    </row>
    <row r="22" spans="1:13" ht="15.75" customHeight="1">
      <c r="A22" s="55">
        <f t="shared" si="0"/>
        <v>12</v>
      </c>
      <c r="B22" s="38" t="s">
        <v>789</v>
      </c>
      <c r="C22" s="19" t="s">
        <v>729</v>
      </c>
      <c r="D22" s="15">
        <v>12</v>
      </c>
      <c r="E22" s="15">
        <v>4000</v>
      </c>
      <c r="F22" s="24" t="s">
        <v>12</v>
      </c>
      <c r="G22" s="24" t="s">
        <v>513</v>
      </c>
      <c r="H22" s="24">
        <v>50000</v>
      </c>
      <c r="I22" s="24">
        <v>50</v>
      </c>
      <c r="J22" s="114">
        <v>25</v>
      </c>
      <c r="K22" s="115">
        <v>4260410482698</v>
      </c>
      <c r="L22" s="137">
        <v>112.25999999999999</v>
      </c>
      <c r="M22" s="125">
        <v>145.9</v>
      </c>
    </row>
    <row r="23" spans="1:13" ht="15.75" customHeight="1">
      <c r="A23" s="55">
        <f t="shared" si="0"/>
        <v>13</v>
      </c>
      <c r="B23" s="38" t="s">
        <v>790</v>
      </c>
      <c r="C23" s="19" t="s">
        <v>744</v>
      </c>
      <c r="D23" s="15">
        <v>15</v>
      </c>
      <c r="E23" s="24">
        <v>3000</v>
      </c>
      <c r="F23" s="24" t="s">
        <v>12</v>
      </c>
      <c r="G23" s="24" t="s">
        <v>513</v>
      </c>
      <c r="H23" s="24">
        <v>50000</v>
      </c>
      <c r="I23" s="24">
        <v>50</v>
      </c>
      <c r="J23" s="114" t="s">
        <v>63</v>
      </c>
      <c r="K23" s="115">
        <v>4260410485545</v>
      </c>
      <c r="L23" s="137">
        <v>153.78</v>
      </c>
      <c r="M23" s="125">
        <v>199.9</v>
      </c>
    </row>
    <row r="24" spans="1:13" ht="15.75" customHeight="1">
      <c r="A24" s="55">
        <f t="shared" si="0"/>
        <v>14</v>
      </c>
      <c r="B24" s="107" t="s">
        <v>791</v>
      </c>
      <c r="C24" s="116" t="s">
        <v>717</v>
      </c>
      <c r="D24" s="15">
        <v>15</v>
      </c>
      <c r="E24" s="15">
        <v>4000</v>
      </c>
      <c r="F24" s="24" t="s">
        <v>12</v>
      </c>
      <c r="G24" s="24" t="s">
        <v>513</v>
      </c>
      <c r="H24" s="24">
        <v>50000</v>
      </c>
      <c r="I24" s="24">
        <v>50</v>
      </c>
      <c r="J24" s="114" t="s">
        <v>63</v>
      </c>
      <c r="K24" s="115">
        <v>4260410484197</v>
      </c>
      <c r="L24" s="137">
        <v>153.78</v>
      </c>
      <c r="M24" s="125">
        <v>199.9</v>
      </c>
    </row>
    <row r="25" spans="1:13" ht="15.75" customHeight="1">
      <c r="A25" s="108"/>
      <c r="B25" s="129" t="s">
        <v>486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38"/>
      <c r="M25" s="124"/>
    </row>
    <row r="26" spans="1:13" ht="15.75" customHeight="1">
      <c r="A26" s="55">
        <f>A24+1</f>
        <v>15</v>
      </c>
      <c r="B26" s="35" t="s">
        <v>792</v>
      </c>
      <c r="C26" s="113" t="s">
        <v>730</v>
      </c>
      <c r="D26" s="24">
        <v>5</v>
      </c>
      <c r="E26" s="24">
        <v>3000</v>
      </c>
      <c r="F26" s="24" t="s">
        <v>11</v>
      </c>
      <c r="G26" s="24" t="s">
        <v>513</v>
      </c>
      <c r="H26" s="24">
        <v>50000</v>
      </c>
      <c r="I26" s="24">
        <v>50</v>
      </c>
      <c r="J26" s="114">
        <v>25</v>
      </c>
      <c r="K26" s="115">
        <v>4260410482704</v>
      </c>
      <c r="L26" s="137">
        <v>80.7</v>
      </c>
      <c r="M26" s="125">
        <v>104.9</v>
      </c>
    </row>
    <row r="27" spans="1:13" ht="15.75" customHeight="1">
      <c r="A27" s="55">
        <f aca="true" t="shared" si="1" ref="A27:A34">A26+1</f>
        <v>16</v>
      </c>
      <c r="B27" s="38" t="s">
        <v>793</v>
      </c>
      <c r="C27" s="19" t="s">
        <v>731</v>
      </c>
      <c r="D27" s="15">
        <v>5</v>
      </c>
      <c r="E27" s="15">
        <v>4000</v>
      </c>
      <c r="F27" s="24" t="s">
        <v>11</v>
      </c>
      <c r="G27" s="24" t="s">
        <v>513</v>
      </c>
      <c r="H27" s="24">
        <v>50000</v>
      </c>
      <c r="I27" s="24">
        <v>50</v>
      </c>
      <c r="J27" s="114">
        <v>25</v>
      </c>
      <c r="K27" s="115">
        <v>4260410482711</v>
      </c>
      <c r="L27" s="137">
        <v>80.7</v>
      </c>
      <c r="M27" s="125">
        <v>104.9</v>
      </c>
    </row>
    <row r="28" spans="1:13" ht="15.75" customHeight="1">
      <c r="A28" s="55">
        <f t="shared" si="1"/>
        <v>17</v>
      </c>
      <c r="B28" s="38" t="s">
        <v>794</v>
      </c>
      <c r="C28" s="19" t="s">
        <v>732</v>
      </c>
      <c r="D28" s="15">
        <v>5</v>
      </c>
      <c r="E28" s="24">
        <v>3000</v>
      </c>
      <c r="F28" s="24" t="s">
        <v>12</v>
      </c>
      <c r="G28" s="24" t="s">
        <v>513</v>
      </c>
      <c r="H28" s="24">
        <v>50000</v>
      </c>
      <c r="I28" s="24">
        <v>50</v>
      </c>
      <c r="J28" s="114">
        <v>25</v>
      </c>
      <c r="K28" s="115">
        <v>4260410482728</v>
      </c>
      <c r="L28" s="137">
        <v>80.7</v>
      </c>
      <c r="M28" s="125">
        <v>104.9</v>
      </c>
    </row>
    <row r="29" spans="1:13" ht="15.75" customHeight="1">
      <c r="A29" s="55">
        <f t="shared" si="1"/>
        <v>18</v>
      </c>
      <c r="B29" s="38" t="s">
        <v>795</v>
      </c>
      <c r="C29" s="19" t="s">
        <v>733</v>
      </c>
      <c r="D29" s="15">
        <v>5</v>
      </c>
      <c r="E29" s="15">
        <v>4000</v>
      </c>
      <c r="F29" s="24" t="s">
        <v>12</v>
      </c>
      <c r="G29" s="24" t="s">
        <v>513</v>
      </c>
      <c r="H29" s="24">
        <v>50000</v>
      </c>
      <c r="I29" s="24">
        <v>50</v>
      </c>
      <c r="J29" s="114">
        <v>25</v>
      </c>
      <c r="K29" s="115">
        <v>4260410482735</v>
      </c>
      <c r="L29" s="137">
        <v>80.7</v>
      </c>
      <c r="M29" s="125">
        <v>104.9</v>
      </c>
    </row>
    <row r="30" spans="1:13" ht="15.75" customHeight="1">
      <c r="A30" s="55">
        <f t="shared" si="1"/>
        <v>19</v>
      </c>
      <c r="B30" s="38" t="s">
        <v>796</v>
      </c>
      <c r="C30" s="19" t="s">
        <v>734</v>
      </c>
      <c r="D30" s="15">
        <v>5</v>
      </c>
      <c r="E30" s="24">
        <v>3000</v>
      </c>
      <c r="F30" s="24" t="s">
        <v>11</v>
      </c>
      <c r="G30" s="24" t="s">
        <v>513</v>
      </c>
      <c r="H30" s="24">
        <v>50000</v>
      </c>
      <c r="I30" s="24">
        <v>50</v>
      </c>
      <c r="J30" s="114">
        <v>25</v>
      </c>
      <c r="K30" s="115">
        <v>4260410482742</v>
      </c>
      <c r="L30" s="137">
        <v>91.44</v>
      </c>
      <c r="M30" s="125">
        <v>118.9</v>
      </c>
    </row>
    <row r="31" spans="1:13" ht="15.75" customHeight="1">
      <c r="A31" s="55">
        <f t="shared" si="1"/>
        <v>20</v>
      </c>
      <c r="B31" s="38" t="s">
        <v>797</v>
      </c>
      <c r="C31" s="19" t="s">
        <v>735</v>
      </c>
      <c r="D31" s="15">
        <v>5</v>
      </c>
      <c r="E31" s="15">
        <v>4000</v>
      </c>
      <c r="F31" s="24" t="s">
        <v>11</v>
      </c>
      <c r="G31" s="24" t="s">
        <v>513</v>
      </c>
      <c r="H31" s="24">
        <v>50000</v>
      </c>
      <c r="I31" s="24">
        <v>50</v>
      </c>
      <c r="J31" s="114">
        <v>25</v>
      </c>
      <c r="K31" s="115">
        <v>4260410482759</v>
      </c>
      <c r="L31" s="137">
        <v>91.44</v>
      </c>
      <c r="M31" s="125">
        <v>118.9</v>
      </c>
    </row>
    <row r="32" spans="1:13" ht="15.75" customHeight="1">
      <c r="A32" s="55">
        <f t="shared" si="1"/>
        <v>21</v>
      </c>
      <c r="B32" s="38" t="s">
        <v>798</v>
      </c>
      <c r="C32" s="19" t="s">
        <v>736</v>
      </c>
      <c r="D32" s="15">
        <v>5</v>
      </c>
      <c r="E32" s="24">
        <v>3000</v>
      </c>
      <c r="F32" s="24" t="s">
        <v>12</v>
      </c>
      <c r="G32" s="24" t="s">
        <v>513</v>
      </c>
      <c r="H32" s="24">
        <v>50000</v>
      </c>
      <c r="I32" s="24">
        <v>50</v>
      </c>
      <c r="J32" s="114">
        <v>25</v>
      </c>
      <c r="K32" s="115">
        <v>4260410485200</v>
      </c>
      <c r="L32" s="137">
        <v>91.44</v>
      </c>
      <c r="M32" s="125">
        <v>118.9</v>
      </c>
    </row>
    <row r="33" spans="1:13" ht="15.75" customHeight="1">
      <c r="A33" s="55">
        <f t="shared" si="1"/>
        <v>22</v>
      </c>
      <c r="B33" s="38" t="s">
        <v>799</v>
      </c>
      <c r="C33" s="19" t="s">
        <v>737</v>
      </c>
      <c r="D33" s="15">
        <v>5</v>
      </c>
      <c r="E33" s="15">
        <v>4000</v>
      </c>
      <c r="F33" s="24" t="s">
        <v>12</v>
      </c>
      <c r="G33" s="24" t="s">
        <v>513</v>
      </c>
      <c r="H33" s="24">
        <v>50000</v>
      </c>
      <c r="I33" s="24">
        <v>50</v>
      </c>
      <c r="J33" s="114">
        <v>25</v>
      </c>
      <c r="K33" s="115">
        <v>4260410485217</v>
      </c>
      <c r="L33" s="137">
        <v>91.44</v>
      </c>
      <c r="M33" s="125">
        <v>118.9</v>
      </c>
    </row>
    <row r="34" spans="1:13" ht="15">
      <c r="A34" s="55">
        <f t="shared" si="1"/>
        <v>23</v>
      </c>
      <c r="B34" s="38" t="s">
        <v>800</v>
      </c>
      <c r="C34" s="19" t="s">
        <v>747</v>
      </c>
      <c r="D34" s="15">
        <v>15</v>
      </c>
      <c r="E34" s="24">
        <v>3000</v>
      </c>
      <c r="F34" s="24" t="s">
        <v>12</v>
      </c>
      <c r="G34" s="24" t="s">
        <v>513</v>
      </c>
      <c r="H34" s="24">
        <v>50000</v>
      </c>
      <c r="I34" s="24">
        <v>25</v>
      </c>
      <c r="J34" s="114" t="s">
        <v>63</v>
      </c>
      <c r="K34" s="115">
        <v>4260410485620</v>
      </c>
      <c r="L34" s="137">
        <v>153.78</v>
      </c>
      <c r="M34" s="125">
        <v>199.9</v>
      </c>
    </row>
    <row r="35" spans="1:13" ht="15">
      <c r="A35" s="55">
        <f>A34+1</f>
        <v>24</v>
      </c>
      <c r="B35" s="38" t="s">
        <v>801</v>
      </c>
      <c r="C35" s="19" t="s">
        <v>748</v>
      </c>
      <c r="D35" s="15">
        <v>15</v>
      </c>
      <c r="E35" s="15">
        <v>4000</v>
      </c>
      <c r="F35" s="24" t="s">
        <v>12</v>
      </c>
      <c r="G35" s="24" t="s">
        <v>513</v>
      </c>
      <c r="H35" s="24">
        <v>50000</v>
      </c>
      <c r="I35" s="24">
        <v>25</v>
      </c>
      <c r="J35" s="114" t="s">
        <v>63</v>
      </c>
      <c r="K35" s="115">
        <v>4260410485637</v>
      </c>
      <c r="L35" s="137">
        <v>153.78</v>
      </c>
      <c r="M35" s="125">
        <v>199.9</v>
      </c>
    </row>
    <row r="36" spans="1:13" ht="15.75" customHeight="1">
      <c r="A36" s="108"/>
      <c r="B36" s="129" t="s">
        <v>751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38"/>
      <c r="M36" s="124"/>
    </row>
    <row r="37" spans="1:13" ht="15.75" customHeight="1">
      <c r="A37" s="55">
        <f>A35+1</f>
        <v>25</v>
      </c>
      <c r="B37" s="35" t="s">
        <v>802</v>
      </c>
      <c r="C37" s="113" t="s">
        <v>738</v>
      </c>
      <c r="D37" s="24">
        <v>6</v>
      </c>
      <c r="E37" s="24">
        <v>3000</v>
      </c>
      <c r="F37" s="24" t="s">
        <v>11</v>
      </c>
      <c r="G37" s="24" t="s">
        <v>513</v>
      </c>
      <c r="H37" s="24">
        <v>50000</v>
      </c>
      <c r="I37" s="24">
        <v>50</v>
      </c>
      <c r="J37" s="114">
        <v>25</v>
      </c>
      <c r="K37" s="115">
        <v>4260410482766</v>
      </c>
      <c r="L37" s="137">
        <v>93.77999999999999</v>
      </c>
      <c r="M37" s="125">
        <v>121.9</v>
      </c>
    </row>
    <row r="38" spans="1:13" ht="15.75" customHeight="1">
      <c r="A38" s="55">
        <f>A37+1</f>
        <v>26</v>
      </c>
      <c r="B38" s="38" t="s">
        <v>803</v>
      </c>
      <c r="C38" s="19" t="s">
        <v>739</v>
      </c>
      <c r="D38" s="24">
        <v>6</v>
      </c>
      <c r="E38" s="15">
        <v>4000</v>
      </c>
      <c r="F38" s="24" t="s">
        <v>11</v>
      </c>
      <c r="G38" s="24" t="s">
        <v>513</v>
      </c>
      <c r="H38" s="24">
        <v>50000</v>
      </c>
      <c r="I38" s="24">
        <v>50</v>
      </c>
      <c r="J38" s="114">
        <v>25</v>
      </c>
      <c r="K38" s="115">
        <v>4260410482773</v>
      </c>
      <c r="L38" s="137">
        <v>93.77999999999999</v>
      </c>
      <c r="M38" s="125">
        <v>121.9</v>
      </c>
    </row>
    <row r="39" spans="1:13" ht="15.75" customHeight="1">
      <c r="A39" s="55">
        <f>A38+1</f>
        <v>27</v>
      </c>
      <c r="B39" s="38" t="s">
        <v>804</v>
      </c>
      <c r="C39" s="19" t="s">
        <v>740</v>
      </c>
      <c r="D39" s="24">
        <v>6</v>
      </c>
      <c r="E39" s="24">
        <v>3000</v>
      </c>
      <c r="F39" s="24" t="s">
        <v>11</v>
      </c>
      <c r="G39" s="24" t="s">
        <v>513</v>
      </c>
      <c r="H39" s="24">
        <v>50000</v>
      </c>
      <c r="I39" s="24">
        <v>50</v>
      </c>
      <c r="J39" s="114">
        <v>25</v>
      </c>
      <c r="K39" s="115">
        <v>4260410482780</v>
      </c>
      <c r="L39" s="137">
        <v>86.82000000000001</v>
      </c>
      <c r="M39" s="125">
        <v>112.9</v>
      </c>
    </row>
    <row r="40" spans="1:13" ht="15.75" customHeight="1">
      <c r="A40" s="55">
        <f>A39+1</f>
        <v>28</v>
      </c>
      <c r="B40" s="38" t="s">
        <v>805</v>
      </c>
      <c r="C40" s="19" t="s">
        <v>592</v>
      </c>
      <c r="D40" s="24">
        <v>6</v>
      </c>
      <c r="E40" s="15">
        <v>4000</v>
      </c>
      <c r="F40" s="24" t="s">
        <v>11</v>
      </c>
      <c r="G40" s="24" t="s">
        <v>513</v>
      </c>
      <c r="H40" s="24">
        <v>50000</v>
      </c>
      <c r="I40" s="24">
        <v>50</v>
      </c>
      <c r="J40" s="114">
        <v>25</v>
      </c>
      <c r="K40" s="115">
        <v>4260410482797</v>
      </c>
      <c r="L40" s="137">
        <v>86.82000000000001</v>
      </c>
      <c r="M40" s="125">
        <v>112.9</v>
      </c>
    </row>
    <row r="41" spans="1:13" ht="15.75" customHeight="1">
      <c r="A41" s="55">
        <f>A40+1</f>
        <v>29</v>
      </c>
      <c r="B41" s="38" t="s">
        <v>806</v>
      </c>
      <c r="C41" s="19" t="s">
        <v>741</v>
      </c>
      <c r="D41" s="24">
        <v>6</v>
      </c>
      <c r="E41" s="24">
        <v>3000</v>
      </c>
      <c r="F41" s="24" t="s">
        <v>12</v>
      </c>
      <c r="G41" s="24" t="s">
        <v>513</v>
      </c>
      <c r="H41" s="24">
        <v>50000</v>
      </c>
      <c r="I41" s="24">
        <v>50</v>
      </c>
      <c r="J41" s="114">
        <v>25</v>
      </c>
      <c r="K41" s="115">
        <v>4260410485262</v>
      </c>
      <c r="L41" s="137">
        <v>86.82000000000001</v>
      </c>
      <c r="M41" s="125">
        <v>112.9</v>
      </c>
    </row>
    <row r="42" spans="1:13" ht="15.75" customHeight="1">
      <c r="A42" s="106">
        <f>A41+1</f>
        <v>30</v>
      </c>
      <c r="B42" s="107" t="s">
        <v>807</v>
      </c>
      <c r="C42" s="116" t="s">
        <v>742</v>
      </c>
      <c r="D42" s="24">
        <v>6</v>
      </c>
      <c r="E42" s="15">
        <v>4000</v>
      </c>
      <c r="F42" s="24" t="s">
        <v>12</v>
      </c>
      <c r="G42" s="24" t="s">
        <v>513</v>
      </c>
      <c r="H42" s="24">
        <v>50000</v>
      </c>
      <c r="I42" s="24">
        <v>50</v>
      </c>
      <c r="J42" s="114">
        <v>25</v>
      </c>
      <c r="K42" s="115">
        <v>4260410485279</v>
      </c>
      <c r="L42" s="137">
        <v>86.82000000000001</v>
      </c>
      <c r="M42" s="125">
        <v>112.9</v>
      </c>
    </row>
    <row r="43" spans="1:13" ht="15.75" customHeight="1">
      <c r="A43" s="108"/>
      <c r="B43" s="129" t="s">
        <v>752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38"/>
      <c r="M43" s="124"/>
    </row>
    <row r="44" spans="1:13" ht="15.75" customHeight="1">
      <c r="A44" s="55">
        <f>A42+1</f>
        <v>31</v>
      </c>
      <c r="B44" s="35" t="s">
        <v>808</v>
      </c>
      <c r="C44" s="113" t="s">
        <v>743</v>
      </c>
      <c r="D44" s="24">
        <v>5</v>
      </c>
      <c r="E44" s="24">
        <v>3000</v>
      </c>
      <c r="F44" s="24" t="s">
        <v>11</v>
      </c>
      <c r="G44" s="24" t="s">
        <v>513</v>
      </c>
      <c r="H44" s="24">
        <v>50000</v>
      </c>
      <c r="I44" s="24">
        <v>100</v>
      </c>
      <c r="J44" s="114" t="s">
        <v>63</v>
      </c>
      <c r="K44" s="115">
        <v>4260410485484</v>
      </c>
      <c r="L44" s="137">
        <v>88.38000000000001</v>
      </c>
      <c r="M44" s="125">
        <v>114.9</v>
      </c>
    </row>
    <row r="45" spans="1:13" ht="15.75" customHeight="1">
      <c r="A45" s="55">
        <f>A44+1</f>
        <v>32</v>
      </c>
      <c r="B45" s="19" t="s">
        <v>809</v>
      </c>
      <c r="C45" s="19" t="s">
        <v>712</v>
      </c>
      <c r="D45" s="15">
        <v>5</v>
      </c>
      <c r="E45" s="15">
        <v>4000</v>
      </c>
      <c r="F45" s="24" t="s">
        <v>11</v>
      </c>
      <c r="G45" s="24" t="s">
        <v>513</v>
      </c>
      <c r="H45" s="24">
        <v>50000</v>
      </c>
      <c r="I45" s="24">
        <v>100</v>
      </c>
      <c r="J45" s="114" t="s">
        <v>63</v>
      </c>
      <c r="K45" s="115">
        <v>4260410484180</v>
      </c>
      <c r="L45" s="137">
        <v>88.38000000000001</v>
      </c>
      <c r="M45" s="125">
        <v>114.9</v>
      </c>
    </row>
    <row r="46" spans="1:13" ht="15.75" customHeight="1">
      <c r="A46" s="55">
        <f>A45+1</f>
        <v>33</v>
      </c>
      <c r="B46" s="19" t="s">
        <v>810</v>
      </c>
      <c r="C46" s="19" t="s">
        <v>746</v>
      </c>
      <c r="D46" s="15">
        <v>6</v>
      </c>
      <c r="E46" s="24">
        <v>3000</v>
      </c>
      <c r="F46" s="24" t="s">
        <v>11</v>
      </c>
      <c r="G46" s="24" t="s">
        <v>513</v>
      </c>
      <c r="H46" s="24">
        <v>50000</v>
      </c>
      <c r="I46" s="24">
        <v>100</v>
      </c>
      <c r="J46" s="114" t="s">
        <v>63</v>
      </c>
      <c r="K46" s="115">
        <v>4260410485521</v>
      </c>
      <c r="L46" s="137">
        <v>95.28</v>
      </c>
      <c r="M46" s="125">
        <v>123.9</v>
      </c>
    </row>
    <row r="47" spans="1:13" ht="15.75" customHeight="1">
      <c r="A47" s="55">
        <f>A46+1</f>
        <v>34</v>
      </c>
      <c r="B47" s="19" t="s">
        <v>811</v>
      </c>
      <c r="C47" s="19" t="s">
        <v>713</v>
      </c>
      <c r="D47" s="15">
        <v>6</v>
      </c>
      <c r="E47" s="15">
        <v>4000</v>
      </c>
      <c r="F47" s="24" t="s">
        <v>11</v>
      </c>
      <c r="G47" s="24" t="s">
        <v>513</v>
      </c>
      <c r="H47" s="24">
        <v>50000</v>
      </c>
      <c r="I47" s="24">
        <v>100</v>
      </c>
      <c r="J47" s="114" t="s">
        <v>63</v>
      </c>
      <c r="K47" s="115">
        <v>4260410484364</v>
      </c>
      <c r="L47" s="137">
        <v>95.28</v>
      </c>
      <c r="M47" s="125">
        <v>123.9</v>
      </c>
    </row>
    <row r="48" spans="1:13" ht="15.75" customHeight="1">
      <c r="A48" s="55">
        <f>A47+1</f>
        <v>35</v>
      </c>
      <c r="B48" s="19" t="s">
        <v>812</v>
      </c>
      <c r="C48" s="19" t="s">
        <v>745</v>
      </c>
      <c r="D48" s="15">
        <v>9</v>
      </c>
      <c r="E48" s="24">
        <v>3000</v>
      </c>
      <c r="F48" s="24" t="s">
        <v>12</v>
      </c>
      <c r="G48" s="24" t="s">
        <v>513</v>
      </c>
      <c r="H48" s="24">
        <v>50000</v>
      </c>
      <c r="I48" s="24">
        <v>50</v>
      </c>
      <c r="J48" s="114" t="s">
        <v>63</v>
      </c>
      <c r="K48" s="115">
        <v>4260410485842</v>
      </c>
      <c r="L48" s="137">
        <v>107.64</v>
      </c>
      <c r="M48" s="125">
        <v>139.9</v>
      </c>
    </row>
    <row r="49" spans="1:13" ht="15.75" customHeight="1">
      <c r="A49" s="55">
        <f>A48+1</f>
        <v>36</v>
      </c>
      <c r="B49" s="19" t="s">
        <v>813</v>
      </c>
      <c r="C49" s="19" t="s">
        <v>714</v>
      </c>
      <c r="D49" s="15">
        <v>9</v>
      </c>
      <c r="E49" s="15">
        <v>4000</v>
      </c>
      <c r="F49" s="24" t="s">
        <v>12</v>
      </c>
      <c r="G49" s="24" t="s">
        <v>513</v>
      </c>
      <c r="H49" s="24">
        <v>50000</v>
      </c>
      <c r="I49" s="24">
        <v>50</v>
      </c>
      <c r="J49" s="114" t="s">
        <v>63</v>
      </c>
      <c r="K49" s="115">
        <v>4260410484357</v>
      </c>
      <c r="L49" s="137">
        <v>107.64</v>
      </c>
      <c r="M49" s="125">
        <v>139.9</v>
      </c>
    </row>
    <row r="50" spans="1:13" ht="15.75" customHeight="1">
      <c r="A50" s="108"/>
      <c r="B50" s="129" t="s">
        <v>773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38"/>
      <c r="M50" s="124"/>
    </row>
    <row r="51" spans="1:13" ht="15.75" customHeight="1">
      <c r="A51" s="55">
        <f>A49+1</f>
        <v>37</v>
      </c>
      <c r="B51" s="113" t="s">
        <v>774</v>
      </c>
      <c r="C51" s="113" t="s">
        <v>775</v>
      </c>
      <c r="D51" s="24">
        <v>2</v>
      </c>
      <c r="E51" s="24">
        <v>3000</v>
      </c>
      <c r="F51" s="24" t="s">
        <v>109</v>
      </c>
      <c r="G51" s="24" t="s">
        <v>56</v>
      </c>
      <c r="H51" s="24">
        <v>20000</v>
      </c>
      <c r="I51" s="126">
        <v>1000</v>
      </c>
      <c r="J51" s="126">
        <v>20</v>
      </c>
      <c r="K51" s="115">
        <v>4260410482438</v>
      </c>
      <c r="L51" s="155">
        <v>61.44</v>
      </c>
      <c r="M51" s="125">
        <v>79.9</v>
      </c>
    </row>
    <row r="52" spans="1:13" ht="15.75" customHeight="1">
      <c r="A52" s="55">
        <f>A51+1</f>
        <v>38</v>
      </c>
      <c r="B52" s="113" t="s">
        <v>874</v>
      </c>
      <c r="C52" s="113" t="s">
        <v>875</v>
      </c>
      <c r="D52" s="24">
        <v>2</v>
      </c>
      <c r="E52" s="24">
        <v>3000</v>
      </c>
      <c r="F52" s="24" t="s">
        <v>109</v>
      </c>
      <c r="G52" s="24" t="s">
        <v>95</v>
      </c>
      <c r="H52" s="24">
        <v>20000</v>
      </c>
      <c r="I52" s="126">
        <v>1000</v>
      </c>
      <c r="J52" s="126">
        <v>20</v>
      </c>
      <c r="K52" s="115">
        <v>4260410486337</v>
      </c>
      <c r="L52" s="155">
        <v>61.44</v>
      </c>
      <c r="M52" s="125">
        <v>79.9</v>
      </c>
    </row>
    <row r="53" spans="1:13" ht="15.75" customHeight="1">
      <c r="A53" s="55">
        <f>A52+1</f>
        <v>39</v>
      </c>
      <c r="B53" s="113" t="s">
        <v>776</v>
      </c>
      <c r="C53" s="113" t="s">
        <v>777</v>
      </c>
      <c r="D53" s="24">
        <v>3</v>
      </c>
      <c r="E53" s="24">
        <v>4000</v>
      </c>
      <c r="F53" s="24" t="s">
        <v>126</v>
      </c>
      <c r="G53" s="24" t="s">
        <v>56</v>
      </c>
      <c r="H53" s="24">
        <v>20000</v>
      </c>
      <c r="I53" s="126">
        <v>100</v>
      </c>
      <c r="J53" s="126" t="s">
        <v>63</v>
      </c>
      <c r="K53" s="115">
        <v>4260410482452</v>
      </c>
      <c r="L53" s="155">
        <v>90.71999999999998</v>
      </c>
      <c r="M53" s="125">
        <v>117.9</v>
      </c>
    </row>
    <row r="54" spans="1:13" ht="15.75" customHeight="1">
      <c r="A54" s="108"/>
      <c r="B54" s="135" t="s">
        <v>753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38"/>
      <c r="M54" s="124"/>
    </row>
    <row r="55" spans="1:13" ht="15.75" customHeight="1">
      <c r="A55" s="55">
        <f>A53+1</f>
        <v>40</v>
      </c>
      <c r="B55" s="19" t="s">
        <v>876</v>
      </c>
      <c r="C55" s="19" t="s">
        <v>877</v>
      </c>
      <c r="D55" s="15">
        <v>7</v>
      </c>
      <c r="E55" s="24">
        <v>3000</v>
      </c>
      <c r="F55" s="15" t="s">
        <v>12</v>
      </c>
      <c r="G55" s="24" t="s">
        <v>513</v>
      </c>
      <c r="H55" s="24">
        <v>50000</v>
      </c>
      <c r="I55" s="91">
        <v>25</v>
      </c>
      <c r="J55" s="114" t="s">
        <v>63</v>
      </c>
      <c r="K55" s="42">
        <v>4260410486238</v>
      </c>
      <c r="L55" s="155">
        <v>147.77999999999997</v>
      </c>
      <c r="M55" s="125">
        <v>192.1</v>
      </c>
    </row>
    <row r="56" spans="1:13" ht="15.75" customHeight="1">
      <c r="A56" s="55">
        <f>A55+1</f>
        <v>41</v>
      </c>
      <c r="B56" s="19" t="s">
        <v>878</v>
      </c>
      <c r="C56" s="19" t="s">
        <v>879</v>
      </c>
      <c r="D56" s="15">
        <v>7</v>
      </c>
      <c r="E56" s="24">
        <v>4000</v>
      </c>
      <c r="F56" s="15" t="s">
        <v>12</v>
      </c>
      <c r="G56" s="24" t="s">
        <v>513</v>
      </c>
      <c r="H56" s="24">
        <v>50000</v>
      </c>
      <c r="I56" s="91">
        <v>25</v>
      </c>
      <c r="J56" s="114" t="s">
        <v>63</v>
      </c>
      <c r="K56" s="42">
        <v>4260410486245</v>
      </c>
      <c r="L56" s="155">
        <v>147.77999999999997</v>
      </c>
      <c r="M56" s="125">
        <v>192.1</v>
      </c>
    </row>
    <row r="57" spans="1:13" ht="15.75" customHeight="1">
      <c r="A57" s="55">
        <f>A56+1</f>
        <v>42</v>
      </c>
      <c r="B57" s="113" t="s">
        <v>846</v>
      </c>
      <c r="C57" s="113" t="s">
        <v>845</v>
      </c>
      <c r="D57" s="15">
        <v>7</v>
      </c>
      <c r="E57" s="24">
        <v>3000</v>
      </c>
      <c r="F57" s="15" t="s">
        <v>12</v>
      </c>
      <c r="G57" s="24" t="s">
        <v>513</v>
      </c>
      <c r="H57" s="24">
        <v>50000</v>
      </c>
      <c r="I57" s="24">
        <v>50</v>
      </c>
      <c r="J57" s="114" t="s">
        <v>63</v>
      </c>
      <c r="K57" s="115">
        <v>4260410482377</v>
      </c>
      <c r="L57" s="155">
        <v>162</v>
      </c>
      <c r="M57" s="125">
        <v>202.5</v>
      </c>
    </row>
    <row r="58" spans="1:13" ht="15.75" customHeight="1">
      <c r="A58" s="55">
        <f>A57+1</f>
        <v>43</v>
      </c>
      <c r="B58" s="113" t="s">
        <v>716</v>
      </c>
      <c r="C58" s="113" t="s">
        <v>715</v>
      </c>
      <c r="D58" s="15">
        <v>7</v>
      </c>
      <c r="E58" s="24">
        <v>4000</v>
      </c>
      <c r="F58" s="15" t="s">
        <v>12</v>
      </c>
      <c r="G58" s="24" t="s">
        <v>513</v>
      </c>
      <c r="H58" s="24">
        <v>50000</v>
      </c>
      <c r="I58" s="24">
        <v>50</v>
      </c>
      <c r="J58" s="114" t="s">
        <v>63</v>
      </c>
      <c r="K58" s="115">
        <v>4260410482384</v>
      </c>
      <c r="L58" s="155">
        <v>162</v>
      </c>
      <c r="M58" s="125">
        <v>202.5</v>
      </c>
    </row>
    <row r="59" spans="1:13" ht="15.75" customHeight="1">
      <c r="A59" s="55">
        <f>A58+1</f>
        <v>44</v>
      </c>
      <c r="B59" s="19" t="s">
        <v>832</v>
      </c>
      <c r="C59" s="19" t="s">
        <v>830</v>
      </c>
      <c r="D59" s="15">
        <v>10</v>
      </c>
      <c r="E59" s="24">
        <v>3000</v>
      </c>
      <c r="F59" s="24" t="s">
        <v>12</v>
      </c>
      <c r="G59" s="24" t="s">
        <v>513</v>
      </c>
      <c r="H59" s="24">
        <v>50000</v>
      </c>
      <c r="I59" s="24">
        <v>20</v>
      </c>
      <c r="J59" s="114" t="s">
        <v>63</v>
      </c>
      <c r="K59" s="42">
        <v>4260410482520</v>
      </c>
      <c r="L59" s="155">
        <v>303.48</v>
      </c>
      <c r="M59" s="125">
        <v>394.5</v>
      </c>
    </row>
    <row r="60" spans="1:13" ht="15.75" customHeight="1">
      <c r="A60" s="55">
        <f>A59+1</f>
        <v>45</v>
      </c>
      <c r="B60" s="19" t="s">
        <v>833</v>
      </c>
      <c r="C60" s="19" t="s">
        <v>831</v>
      </c>
      <c r="D60" s="15">
        <v>10</v>
      </c>
      <c r="E60" s="15">
        <v>4000</v>
      </c>
      <c r="F60" s="24" t="s">
        <v>12</v>
      </c>
      <c r="G60" s="24" t="s">
        <v>513</v>
      </c>
      <c r="H60" s="24">
        <v>50000</v>
      </c>
      <c r="I60" s="24">
        <v>20</v>
      </c>
      <c r="J60" s="114" t="s">
        <v>63</v>
      </c>
      <c r="K60" s="42">
        <v>4260410482537</v>
      </c>
      <c r="L60" s="155">
        <v>303.48</v>
      </c>
      <c r="M60" s="125">
        <v>394.5</v>
      </c>
    </row>
    <row r="61" spans="1:13" ht="15.75" customHeight="1">
      <c r="A61" s="55">
        <f aca="true" t="shared" si="2" ref="A61:A66">A60+1</f>
        <v>46</v>
      </c>
      <c r="B61" s="19" t="s">
        <v>851</v>
      </c>
      <c r="C61" s="19" t="s">
        <v>852</v>
      </c>
      <c r="D61" s="15">
        <v>10</v>
      </c>
      <c r="E61" s="15">
        <v>3000</v>
      </c>
      <c r="F61" s="15" t="s">
        <v>12</v>
      </c>
      <c r="G61" s="15" t="str">
        <f>VLOOKUP(C61,'[1]EUROLAMP'!D$7:M$840,10,FALSE)</f>
        <v>AC 175-250V</v>
      </c>
      <c r="H61" s="15">
        <f>VLOOKUP(C61,'[1]EUROLAMP'!D$7:N$840,11,FALSE)</f>
        <v>50000</v>
      </c>
      <c r="I61" s="15">
        <f>VLOOKUP(C61,'[1]EUROLAMP'!D$7:X$840,21,FALSE)</f>
        <v>30</v>
      </c>
      <c r="J61" s="15" t="str">
        <f>VLOOKUP(C61,'[1]EUROLAMP'!D$7:V$840,19,FALSE)</f>
        <v>-</v>
      </c>
      <c r="K61" s="42">
        <f>VLOOKUP(C61,'[1]EUROLAMP'!D$7:U$840,18,FALSE)</f>
        <v>4260410481523</v>
      </c>
      <c r="L61" s="155">
        <v>172.92</v>
      </c>
      <c r="M61" s="125">
        <v>224.8</v>
      </c>
    </row>
    <row r="62" spans="1:13" ht="15.75" customHeight="1">
      <c r="A62" s="55">
        <f t="shared" si="2"/>
        <v>47</v>
      </c>
      <c r="B62" s="19" t="s">
        <v>853</v>
      </c>
      <c r="C62" s="19" t="s">
        <v>854</v>
      </c>
      <c r="D62" s="15">
        <v>10</v>
      </c>
      <c r="E62" s="15">
        <v>4000</v>
      </c>
      <c r="F62" s="15" t="s">
        <v>12</v>
      </c>
      <c r="G62" s="15" t="str">
        <f>VLOOKUP(C62,'[1]EUROLAMP'!D$7:M$840,10,FALSE)</f>
        <v>AC 175-250V</v>
      </c>
      <c r="H62" s="15">
        <f>VLOOKUP(C62,'[1]EUROLAMP'!D$7:N$840,11,FALSE)</f>
        <v>50000</v>
      </c>
      <c r="I62" s="15">
        <f>VLOOKUP(C62,'[1]EUROLAMP'!D$7:X$840,21,FALSE)</f>
        <v>30</v>
      </c>
      <c r="J62" s="15" t="str">
        <f>VLOOKUP(C62,'[1]EUROLAMP'!D$7:V$840,19,FALSE)</f>
        <v>-</v>
      </c>
      <c r="K62" s="42">
        <f>VLOOKUP(C62,'[1]EUROLAMP'!D$7:U$840,18,FALSE)</f>
        <v>4260410481530</v>
      </c>
      <c r="L62" s="155">
        <v>172.92</v>
      </c>
      <c r="M62" s="125">
        <v>224.8</v>
      </c>
    </row>
    <row r="63" spans="1:13" ht="15.75" customHeight="1">
      <c r="A63" s="55">
        <f t="shared" si="2"/>
        <v>48</v>
      </c>
      <c r="B63" s="19" t="s">
        <v>855</v>
      </c>
      <c r="C63" s="19" t="s">
        <v>856</v>
      </c>
      <c r="D63" s="15">
        <v>3</v>
      </c>
      <c r="E63" s="15">
        <v>3000</v>
      </c>
      <c r="F63" s="15" t="s">
        <v>52</v>
      </c>
      <c r="G63" s="15" t="str">
        <f>VLOOKUP(C63,'[1]EUROLAMP'!D$7:M$840,10,FALSE)</f>
        <v>AC 175-250V</v>
      </c>
      <c r="H63" s="15">
        <f>VLOOKUP(C63,'[1]EUROLAMP'!D$7:N$840,11,FALSE)</f>
        <v>50000</v>
      </c>
      <c r="I63" s="15">
        <f>VLOOKUP(C63,'[1]EUROLAMP'!D$7:X$840,21,FALSE)</f>
        <v>10</v>
      </c>
      <c r="J63" s="15" t="str">
        <f>VLOOKUP(C63,'[1]EUROLAMP'!D$7:V$840,19,FALSE)</f>
        <v>-</v>
      </c>
      <c r="K63" s="42">
        <f>VLOOKUP(C63,'[1]EUROLAMP'!D$7:U$840,18,FALSE)</f>
        <v>4260410485323</v>
      </c>
      <c r="L63" s="155">
        <v>111.17999999999999</v>
      </c>
      <c r="M63" s="125">
        <v>144.5</v>
      </c>
    </row>
    <row r="64" spans="1:13" ht="15.75" customHeight="1">
      <c r="A64" s="55">
        <f t="shared" si="2"/>
        <v>49</v>
      </c>
      <c r="B64" s="19" t="s">
        <v>857</v>
      </c>
      <c r="C64" s="19" t="s">
        <v>858</v>
      </c>
      <c r="D64" s="15">
        <v>3</v>
      </c>
      <c r="E64" s="15">
        <v>4000</v>
      </c>
      <c r="F64" s="15" t="s">
        <v>52</v>
      </c>
      <c r="G64" s="15" t="str">
        <f>VLOOKUP(C64,'[1]EUROLAMP'!D$7:M$840,10,FALSE)</f>
        <v>AC 175-250V</v>
      </c>
      <c r="H64" s="15">
        <f>VLOOKUP(C64,'[1]EUROLAMP'!D$7:N$840,11,FALSE)</f>
        <v>50000</v>
      </c>
      <c r="I64" s="15">
        <f>VLOOKUP(C64,'[1]EUROLAMP'!D$7:X$840,21,FALSE)</f>
        <v>10</v>
      </c>
      <c r="J64" s="15" t="str">
        <f>VLOOKUP(C64,'[1]EUROLAMP'!D$7:V$840,19,FALSE)</f>
        <v>-</v>
      </c>
      <c r="K64" s="42">
        <f>VLOOKUP(C64,'[1]EUROLAMP'!D$7:U$840,18,FALSE)</f>
        <v>4260410485330</v>
      </c>
      <c r="L64" s="155">
        <v>111.17999999999999</v>
      </c>
      <c r="M64" s="125">
        <v>144.5</v>
      </c>
    </row>
    <row r="65" spans="1:13" ht="15.75" customHeight="1">
      <c r="A65" s="55">
        <f t="shared" si="2"/>
        <v>50</v>
      </c>
      <c r="B65" s="19" t="s">
        <v>847</v>
      </c>
      <c r="C65" s="19" t="s">
        <v>848</v>
      </c>
      <c r="D65" s="15">
        <v>5</v>
      </c>
      <c r="E65" s="15">
        <v>3000</v>
      </c>
      <c r="F65" s="15" t="s">
        <v>12</v>
      </c>
      <c r="G65" s="15" t="str">
        <f>VLOOKUP(C65,'[1]EUROLAMP'!D$7:M$840,10,FALSE)</f>
        <v>AC 175-250V</v>
      </c>
      <c r="H65" s="15">
        <f>VLOOKUP(C65,'[1]EUROLAMP'!D$7:N$840,11,FALSE)</f>
        <v>50000</v>
      </c>
      <c r="I65" s="15" t="s">
        <v>63</v>
      </c>
      <c r="J65" s="15" t="str">
        <f>VLOOKUP(C65,'[1]EUROLAMP'!D$7:V$840,19,FALSE)</f>
        <v>-</v>
      </c>
      <c r="K65" s="42">
        <v>4260410485408</v>
      </c>
      <c r="L65" s="155">
        <v>141.77999999999997</v>
      </c>
      <c r="M65" s="125">
        <v>184.3</v>
      </c>
    </row>
    <row r="66" spans="1:13" ht="15.75" customHeight="1" thickBot="1">
      <c r="A66" s="55">
        <f t="shared" si="2"/>
        <v>51</v>
      </c>
      <c r="B66" s="19" t="s">
        <v>849</v>
      </c>
      <c r="C66" s="19" t="s">
        <v>850</v>
      </c>
      <c r="D66" s="15">
        <v>5</v>
      </c>
      <c r="E66" s="15">
        <v>4000</v>
      </c>
      <c r="F66" s="15" t="s">
        <v>12</v>
      </c>
      <c r="G66" s="15" t="str">
        <f>VLOOKUP(C66,'[1]EUROLAMP'!D$7:M$840,10,FALSE)</f>
        <v>AC 175-250V</v>
      </c>
      <c r="H66" s="15">
        <f>VLOOKUP(C66,'[1]EUROLAMP'!D$7:N$840,11,FALSE)</f>
        <v>50000</v>
      </c>
      <c r="I66" s="15" t="s">
        <v>63</v>
      </c>
      <c r="J66" s="15" t="str">
        <f>VLOOKUP(C66,'[1]EUROLAMP'!D$7:V$840,19,FALSE)</f>
        <v>-</v>
      </c>
      <c r="K66" s="42">
        <v>4260410485415</v>
      </c>
      <c r="L66" s="184">
        <v>141.77999999999997</v>
      </c>
      <c r="M66" s="125">
        <v>184.3</v>
      </c>
    </row>
    <row r="67" spans="1:13" ht="34.5" customHeight="1" thickBot="1">
      <c r="A67" s="5" t="s">
        <v>1</v>
      </c>
      <c r="B67" s="4" t="s">
        <v>2</v>
      </c>
      <c r="C67" s="4" t="s">
        <v>3</v>
      </c>
      <c r="D67" s="4" t="s">
        <v>4</v>
      </c>
      <c r="E67" s="4" t="s">
        <v>202</v>
      </c>
      <c r="F67" s="4" t="s">
        <v>5</v>
      </c>
      <c r="G67" s="4" t="s">
        <v>55</v>
      </c>
      <c r="H67" s="4" t="s">
        <v>156</v>
      </c>
      <c r="I67" s="9" t="s">
        <v>23</v>
      </c>
      <c r="J67" s="9" t="s">
        <v>62</v>
      </c>
      <c r="K67" s="9" t="s">
        <v>7</v>
      </c>
      <c r="L67" s="160" t="s">
        <v>0</v>
      </c>
      <c r="M67" s="66" t="s">
        <v>22</v>
      </c>
    </row>
    <row r="68" spans="1:13" ht="16.5" customHeight="1">
      <c r="A68" s="108"/>
      <c r="B68" s="135" t="s">
        <v>711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38"/>
      <c r="M68" s="124"/>
    </row>
    <row r="69" spans="1:13" ht="16.5" customHeight="1">
      <c r="A69" s="25">
        <f>A66+1</f>
        <v>52</v>
      </c>
      <c r="B69" s="19" t="s">
        <v>626</v>
      </c>
      <c r="C69" s="19" t="s">
        <v>627</v>
      </c>
      <c r="D69" s="15">
        <v>8</v>
      </c>
      <c r="E69" s="24">
        <v>3000</v>
      </c>
      <c r="F69" s="15" t="s">
        <v>12</v>
      </c>
      <c r="G69" s="15" t="s">
        <v>513</v>
      </c>
      <c r="H69" s="15">
        <v>50000</v>
      </c>
      <c r="I69" s="24">
        <v>50</v>
      </c>
      <c r="J69" s="26" t="s">
        <v>63</v>
      </c>
      <c r="K69" s="42">
        <v>4260410480175</v>
      </c>
      <c r="L69" s="139">
        <v>99.89999999999999</v>
      </c>
      <c r="M69" s="51">
        <v>129.9</v>
      </c>
    </row>
    <row r="70" spans="1:13" ht="16.5" customHeight="1">
      <c r="A70" s="25">
        <f>A69+1</f>
        <v>53</v>
      </c>
      <c r="B70" s="19" t="s">
        <v>628</v>
      </c>
      <c r="C70" s="19" t="s">
        <v>629</v>
      </c>
      <c r="D70" s="15">
        <v>10</v>
      </c>
      <c r="E70" s="24">
        <v>3000</v>
      </c>
      <c r="F70" s="15" t="s">
        <v>12</v>
      </c>
      <c r="G70" s="15" t="s">
        <v>513</v>
      </c>
      <c r="H70" s="15">
        <v>50000</v>
      </c>
      <c r="I70" s="24">
        <v>50</v>
      </c>
      <c r="J70" s="26" t="s">
        <v>63</v>
      </c>
      <c r="K70" s="42">
        <v>4260410480199</v>
      </c>
      <c r="L70" s="139">
        <v>107.64</v>
      </c>
      <c r="M70" s="51">
        <v>139.9</v>
      </c>
    </row>
    <row r="71" spans="1:13" ht="16.5" customHeight="1">
      <c r="A71" s="25">
        <f>A70+1</f>
        <v>54</v>
      </c>
      <c r="B71" s="19" t="s">
        <v>630</v>
      </c>
      <c r="C71" s="19" t="s">
        <v>631</v>
      </c>
      <c r="D71" s="15">
        <v>13</v>
      </c>
      <c r="E71" s="24">
        <v>3000</v>
      </c>
      <c r="F71" s="15" t="s">
        <v>12</v>
      </c>
      <c r="G71" s="15" t="s">
        <v>513</v>
      </c>
      <c r="H71" s="15">
        <v>50000</v>
      </c>
      <c r="I71" s="24">
        <v>50</v>
      </c>
      <c r="J71" s="26" t="s">
        <v>63</v>
      </c>
      <c r="K71" s="42">
        <v>4260410480229</v>
      </c>
      <c r="L71" s="139">
        <v>115.32</v>
      </c>
      <c r="M71" s="51">
        <v>149.9</v>
      </c>
    </row>
    <row r="72" spans="1:13" ht="16.5" customHeight="1">
      <c r="A72" s="25">
        <f>A71+1</f>
        <v>55</v>
      </c>
      <c r="B72" s="19" t="s">
        <v>632</v>
      </c>
      <c r="C72" s="19" t="s">
        <v>633</v>
      </c>
      <c r="D72" s="15">
        <v>3</v>
      </c>
      <c r="E72" s="24">
        <v>3000</v>
      </c>
      <c r="F72" s="15" t="s">
        <v>52</v>
      </c>
      <c r="G72" s="15" t="s">
        <v>513</v>
      </c>
      <c r="H72" s="15">
        <v>50000</v>
      </c>
      <c r="I72" s="24">
        <v>200</v>
      </c>
      <c r="J72" s="26" t="s">
        <v>63</v>
      </c>
      <c r="K72" s="42">
        <v>4260410480267</v>
      </c>
      <c r="L72" s="139">
        <v>53.76</v>
      </c>
      <c r="M72" s="51">
        <v>69.9</v>
      </c>
    </row>
    <row r="73" spans="1:13" ht="16.5" customHeight="1">
      <c r="A73" s="25">
        <f>A72+1</f>
        <v>56</v>
      </c>
      <c r="B73" s="19" t="s">
        <v>634</v>
      </c>
      <c r="C73" s="19" t="s">
        <v>635</v>
      </c>
      <c r="D73" s="15">
        <v>7</v>
      </c>
      <c r="E73" s="24">
        <v>3000</v>
      </c>
      <c r="F73" s="15" t="s">
        <v>52</v>
      </c>
      <c r="G73" s="15" t="s">
        <v>513</v>
      </c>
      <c r="H73" s="15">
        <v>50000</v>
      </c>
      <c r="I73" s="24">
        <v>200</v>
      </c>
      <c r="J73" s="26" t="s">
        <v>63</v>
      </c>
      <c r="K73" s="42">
        <v>4260410480304</v>
      </c>
      <c r="L73" s="137">
        <v>117.6</v>
      </c>
      <c r="M73" s="125">
        <v>152.9</v>
      </c>
    </row>
    <row r="74" spans="1:13" ht="16.5" customHeight="1" thickBot="1">
      <c r="A74" s="25">
        <f>A73+1</f>
        <v>57</v>
      </c>
      <c r="B74" s="19" t="s">
        <v>636</v>
      </c>
      <c r="C74" s="19" t="s">
        <v>637</v>
      </c>
      <c r="D74" s="15">
        <v>7</v>
      </c>
      <c r="E74" s="24">
        <v>4000</v>
      </c>
      <c r="F74" s="15" t="s">
        <v>52</v>
      </c>
      <c r="G74" s="15" t="s">
        <v>513</v>
      </c>
      <c r="H74" s="15">
        <v>50000</v>
      </c>
      <c r="I74" s="24">
        <v>200</v>
      </c>
      <c r="J74" s="26" t="s">
        <v>63</v>
      </c>
      <c r="K74" s="42">
        <v>4260410480311</v>
      </c>
      <c r="L74" s="137">
        <v>117.6</v>
      </c>
      <c r="M74" s="125">
        <v>152.9</v>
      </c>
    </row>
    <row r="75" spans="1:13" ht="46.5" customHeight="1" thickBot="1">
      <c r="A75" s="56" t="s">
        <v>1</v>
      </c>
      <c r="B75" s="57" t="s">
        <v>2</v>
      </c>
      <c r="C75" s="57" t="s">
        <v>3</v>
      </c>
      <c r="D75" s="57" t="s">
        <v>4</v>
      </c>
      <c r="E75" s="57" t="s">
        <v>202</v>
      </c>
      <c r="F75" s="57" t="s">
        <v>5</v>
      </c>
      <c r="G75" s="57" t="s">
        <v>55</v>
      </c>
      <c r="H75" s="57" t="s">
        <v>6</v>
      </c>
      <c r="I75" s="58" t="s">
        <v>23</v>
      </c>
      <c r="J75" s="58" t="s">
        <v>62</v>
      </c>
      <c r="K75" s="58" t="s">
        <v>7</v>
      </c>
      <c r="L75" s="160" t="s">
        <v>0</v>
      </c>
      <c r="M75" s="66" t="s">
        <v>22</v>
      </c>
    </row>
    <row r="76" spans="1:13" ht="15" customHeight="1">
      <c r="A76" s="170"/>
      <c r="B76" s="171" t="s">
        <v>611</v>
      </c>
      <c r="C76" s="172"/>
      <c r="D76" s="172"/>
      <c r="E76" s="172"/>
      <c r="F76" s="172"/>
      <c r="G76" s="172"/>
      <c r="H76" s="172"/>
      <c r="I76" s="172"/>
      <c r="J76" s="172"/>
      <c r="K76" s="172"/>
      <c r="L76" s="173"/>
      <c r="M76" s="159"/>
    </row>
    <row r="77" spans="1:13" ht="15" customHeight="1">
      <c r="A77" s="55">
        <f>A74+1</f>
        <v>58</v>
      </c>
      <c r="B77" s="113" t="s">
        <v>814</v>
      </c>
      <c r="C77" s="113" t="s">
        <v>606</v>
      </c>
      <c r="D77" s="24">
        <v>40</v>
      </c>
      <c r="E77" s="24" t="s">
        <v>63</v>
      </c>
      <c r="F77" s="24" t="s">
        <v>75</v>
      </c>
      <c r="G77" s="24" t="s">
        <v>56</v>
      </c>
      <c r="H77" s="24" t="s">
        <v>63</v>
      </c>
      <c r="I77" s="114">
        <v>100</v>
      </c>
      <c r="J77" s="114">
        <v>10</v>
      </c>
      <c r="K77" s="115">
        <v>4260346879517</v>
      </c>
      <c r="L77" s="139">
        <v>132.24</v>
      </c>
      <c r="M77" s="51">
        <v>171.9</v>
      </c>
    </row>
    <row r="78" spans="1:13" ht="15.75" customHeight="1">
      <c r="A78" s="25">
        <f>A77+1</f>
        <v>59</v>
      </c>
      <c r="B78" s="19" t="s">
        <v>815</v>
      </c>
      <c r="C78" s="19" t="s">
        <v>607</v>
      </c>
      <c r="D78" s="15">
        <v>40</v>
      </c>
      <c r="E78" s="24" t="s">
        <v>63</v>
      </c>
      <c r="F78" s="15" t="s">
        <v>75</v>
      </c>
      <c r="G78" s="15" t="s">
        <v>56</v>
      </c>
      <c r="H78" s="24" t="s">
        <v>63</v>
      </c>
      <c r="I78" s="26">
        <v>100</v>
      </c>
      <c r="J78" s="26">
        <v>10</v>
      </c>
      <c r="K78" s="42">
        <v>4260346879548</v>
      </c>
      <c r="L78" s="139">
        <v>132.24</v>
      </c>
      <c r="M78" s="51">
        <v>171.9</v>
      </c>
    </row>
    <row r="79" spans="1:13" ht="15" customHeight="1">
      <c r="A79" s="25">
        <f>A78+1</f>
        <v>60</v>
      </c>
      <c r="B79" s="19" t="s">
        <v>816</v>
      </c>
      <c r="C79" s="19" t="s">
        <v>608</v>
      </c>
      <c r="D79" s="15">
        <v>60</v>
      </c>
      <c r="E79" s="24" t="s">
        <v>63</v>
      </c>
      <c r="F79" s="15" t="s">
        <v>78</v>
      </c>
      <c r="G79" s="15" t="s">
        <v>56</v>
      </c>
      <c r="H79" s="24" t="s">
        <v>63</v>
      </c>
      <c r="I79" s="26">
        <v>48</v>
      </c>
      <c r="J79" s="26" t="s">
        <v>63</v>
      </c>
      <c r="K79" s="42">
        <v>4260346879579</v>
      </c>
      <c r="L79" s="139">
        <v>180.72</v>
      </c>
      <c r="M79" s="51">
        <v>234.9</v>
      </c>
    </row>
    <row r="80" spans="1:13" ht="15" customHeight="1">
      <c r="A80" s="25">
        <f>A79+1</f>
        <v>61</v>
      </c>
      <c r="B80" s="19" t="s">
        <v>817</v>
      </c>
      <c r="C80" s="19" t="s">
        <v>609</v>
      </c>
      <c r="D80" s="15">
        <v>60</v>
      </c>
      <c r="E80" s="24" t="s">
        <v>63</v>
      </c>
      <c r="F80" s="15" t="s">
        <v>78</v>
      </c>
      <c r="G80" s="15" t="s">
        <v>56</v>
      </c>
      <c r="H80" s="24" t="s">
        <v>63</v>
      </c>
      <c r="I80" s="26">
        <v>50</v>
      </c>
      <c r="J80" s="26" t="s">
        <v>63</v>
      </c>
      <c r="K80" s="42">
        <v>4260346879593</v>
      </c>
      <c r="L80" s="139">
        <v>146.1</v>
      </c>
      <c r="M80" s="51">
        <v>189.9</v>
      </c>
    </row>
    <row r="81" spans="1:15" ht="18.75">
      <c r="A81" s="185">
        <f>A80+1</f>
        <v>62</v>
      </c>
      <c r="B81" s="148" t="s">
        <v>906</v>
      </c>
      <c r="C81" s="148" t="s">
        <v>905</v>
      </c>
      <c r="D81" s="162">
        <v>30</v>
      </c>
      <c r="E81" s="151" t="s">
        <v>63</v>
      </c>
      <c r="F81" s="149" t="s">
        <v>78</v>
      </c>
      <c r="G81" s="149" t="s">
        <v>56</v>
      </c>
      <c r="H81" s="151" t="s">
        <v>63</v>
      </c>
      <c r="I81" s="149">
        <v>100</v>
      </c>
      <c r="J81" s="165" t="s">
        <v>63</v>
      </c>
      <c r="K81" s="154">
        <v>4260410486313</v>
      </c>
      <c r="L81" s="156">
        <v>169.14</v>
      </c>
      <c r="M81" s="157">
        <v>219.9</v>
      </c>
      <c r="O81" s="193" t="s">
        <v>908</v>
      </c>
    </row>
    <row r="82" spans="1:13" ht="15" customHeight="1">
      <c r="A82" s="93">
        <f>A81+1</f>
        <v>63</v>
      </c>
      <c r="B82" s="116" t="s">
        <v>818</v>
      </c>
      <c r="C82" s="116" t="s">
        <v>610</v>
      </c>
      <c r="D82" s="74">
        <v>1</v>
      </c>
      <c r="E82" s="111" t="s">
        <v>63</v>
      </c>
      <c r="F82" s="74" t="s">
        <v>75</v>
      </c>
      <c r="G82" s="74" t="s">
        <v>56</v>
      </c>
      <c r="H82" s="111" t="s">
        <v>63</v>
      </c>
      <c r="I82" s="117">
        <v>100</v>
      </c>
      <c r="J82" s="117">
        <v>10</v>
      </c>
      <c r="K82" s="118">
        <v>4260346879623</v>
      </c>
      <c r="L82" s="139">
        <v>179.16</v>
      </c>
      <c r="M82" s="51">
        <v>232.9</v>
      </c>
    </row>
    <row r="83" spans="1:13" ht="15.75" customHeight="1">
      <c r="A83" s="108"/>
      <c r="B83" s="135" t="s">
        <v>390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38"/>
      <c r="M83" s="124"/>
    </row>
    <row r="84" spans="1:19" ht="26.25">
      <c r="A84" s="147">
        <f>A82+1</f>
        <v>64</v>
      </c>
      <c r="B84" s="150" t="s">
        <v>398</v>
      </c>
      <c r="C84" s="150" t="s">
        <v>391</v>
      </c>
      <c r="D84" s="151">
        <v>9</v>
      </c>
      <c r="E84" s="151" t="s">
        <v>280</v>
      </c>
      <c r="F84" s="151" t="s">
        <v>61</v>
      </c>
      <c r="G84" s="151" t="s">
        <v>56</v>
      </c>
      <c r="H84" s="151">
        <v>50000</v>
      </c>
      <c r="I84" s="177">
        <v>25</v>
      </c>
      <c r="J84" s="177" t="s">
        <v>63</v>
      </c>
      <c r="K84" s="153">
        <v>4260346873089</v>
      </c>
      <c r="L84" s="156">
        <v>161.88</v>
      </c>
      <c r="M84" s="157">
        <v>210.45</v>
      </c>
      <c r="N84" s="192"/>
      <c r="O84" s="190" t="s">
        <v>907</v>
      </c>
      <c r="P84" s="191"/>
      <c r="Q84" s="191"/>
      <c r="S84" s="189"/>
    </row>
    <row r="85" spans="1:19" ht="26.25">
      <c r="A85" s="163">
        <f>A84+1</f>
        <v>65</v>
      </c>
      <c r="B85" s="148" t="s">
        <v>399</v>
      </c>
      <c r="C85" s="148" t="s">
        <v>393</v>
      </c>
      <c r="D85" s="149">
        <v>9</v>
      </c>
      <c r="E85" s="151" t="s">
        <v>394</v>
      </c>
      <c r="F85" s="149" t="s">
        <v>61</v>
      </c>
      <c r="G85" s="149" t="s">
        <v>56</v>
      </c>
      <c r="H85" s="151">
        <v>50000</v>
      </c>
      <c r="I85" s="165">
        <v>25</v>
      </c>
      <c r="J85" s="165" t="s">
        <v>63</v>
      </c>
      <c r="K85" s="154">
        <v>4260346873096</v>
      </c>
      <c r="L85" s="156">
        <v>161.88</v>
      </c>
      <c r="M85" s="157">
        <v>210.45</v>
      </c>
      <c r="N85" s="192"/>
      <c r="O85" s="190" t="s">
        <v>907</v>
      </c>
      <c r="S85" s="189"/>
    </row>
    <row r="86" spans="1:19" ht="26.25">
      <c r="A86" s="163">
        <f>A85+1</f>
        <v>66</v>
      </c>
      <c r="B86" s="148" t="s">
        <v>59</v>
      </c>
      <c r="C86" s="148" t="s">
        <v>617</v>
      </c>
      <c r="D86" s="149">
        <v>18</v>
      </c>
      <c r="E86" s="151" t="s">
        <v>463</v>
      </c>
      <c r="F86" s="149" t="s">
        <v>61</v>
      </c>
      <c r="G86" s="149" t="s">
        <v>56</v>
      </c>
      <c r="H86" s="151">
        <v>50000</v>
      </c>
      <c r="I86" s="165">
        <v>25</v>
      </c>
      <c r="J86" s="165" t="s">
        <v>63</v>
      </c>
      <c r="K86" s="154">
        <v>4260346873102</v>
      </c>
      <c r="L86" s="156">
        <v>241.79999999999998</v>
      </c>
      <c r="M86" s="157">
        <v>314.35</v>
      </c>
      <c r="N86" s="192"/>
      <c r="O86" s="190" t="s">
        <v>907</v>
      </c>
      <c r="S86" s="189"/>
    </row>
    <row r="87" spans="1:19" ht="26.25">
      <c r="A87" s="163">
        <f>A86+1</f>
        <v>67</v>
      </c>
      <c r="B87" s="148" t="s">
        <v>618</v>
      </c>
      <c r="C87" s="148" t="s">
        <v>395</v>
      </c>
      <c r="D87" s="149">
        <v>18</v>
      </c>
      <c r="E87" s="151" t="s">
        <v>280</v>
      </c>
      <c r="F87" s="149" t="s">
        <v>61</v>
      </c>
      <c r="G87" s="149" t="s">
        <v>56</v>
      </c>
      <c r="H87" s="151">
        <v>50000</v>
      </c>
      <c r="I87" s="165">
        <v>26</v>
      </c>
      <c r="J87" s="165" t="s">
        <v>63</v>
      </c>
      <c r="K87" s="154">
        <v>4260410480045</v>
      </c>
      <c r="L87" s="156">
        <v>241.79999999999998</v>
      </c>
      <c r="M87" s="157">
        <v>314.35</v>
      </c>
      <c r="N87" s="192"/>
      <c r="O87" s="190" t="s">
        <v>907</v>
      </c>
      <c r="S87" s="189"/>
    </row>
    <row r="88" spans="1:19" ht="26.25">
      <c r="A88" s="163">
        <f>A87+1</f>
        <v>68</v>
      </c>
      <c r="B88" s="148" t="s">
        <v>60</v>
      </c>
      <c r="C88" s="148" t="s">
        <v>397</v>
      </c>
      <c r="D88" s="149">
        <v>18</v>
      </c>
      <c r="E88" s="151" t="s">
        <v>394</v>
      </c>
      <c r="F88" s="149" t="s">
        <v>61</v>
      </c>
      <c r="G88" s="149" t="s">
        <v>56</v>
      </c>
      <c r="H88" s="151">
        <v>50000</v>
      </c>
      <c r="I88" s="165">
        <v>25</v>
      </c>
      <c r="J88" s="165" t="s">
        <v>63</v>
      </c>
      <c r="K88" s="154">
        <v>4260346873119</v>
      </c>
      <c r="L88" s="156">
        <v>241.79999999999998</v>
      </c>
      <c r="M88" s="157">
        <v>314.35</v>
      </c>
      <c r="N88" s="192"/>
      <c r="O88" s="190" t="s">
        <v>907</v>
      </c>
      <c r="S88" s="189"/>
    </row>
    <row r="89" spans="1:19" ht="15">
      <c r="A89" s="93">
        <f>A88+1</f>
        <v>69</v>
      </c>
      <c r="B89" s="116" t="s">
        <v>621</v>
      </c>
      <c r="C89" s="116" t="s">
        <v>620</v>
      </c>
      <c r="D89" s="74">
        <v>24</v>
      </c>
      <c r="E89" s="111" t="s">
        <v>394</v>
      </c>
      <c r="F89" s="74" t="s">
        <v>61</v>
      </c>
      <c r="G89" s="74" t="s">
        <v>56</v>
      </c>
      <c r="H89" s="24">
        <v>50000</v>
      </c>
      <c r="I89" s="117">
        <v>26</v>
      </c>
      <c r="J89" s="117" t="s">
        <v>63</v>
      </c>
      <c r="K89" s="71">
        <v>4260410480021</v>
      </c>
      <c r="L89" s="139">
        <v>343.02000000000004</v>
      </c>
      <c r="M89" s="51">
        <v>445.9</v>
      </c>
      <c r="N89" s="192"/>
      <c r="S89" s="189"/>
    </row>
    <row r="90" spans="1:19" ht="15.75">
      <c r="A90" s="108"/>
      <c r="B90" s="135" t="s">
        <v>623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38"/>
      <c r="M90" s="124"/>
      <c r="N90" s="192"/>
      <c r="S90" s="189"/>
    </row>
    <row r="91" spans="1:19" ht="26.25">
      <c r="A91" s="147">
        <f>A89+1</f>
        <v>70</v>
      </c>
      <c r="B91" s="150" t="s">
        <v>819</v>
      </c>
      <c r="C91" s="150" t="s">
        <v>707</v>
      </c>
      <c r="D91" s="151">
        <v>9</v>
      </c>
      <c r="E91" s="149">
        <v>4000</v>
      </c>
      <c r="F91" s="151" t="s">
        <v>61</v>
      </c>
      <c r="G91" s="151" t="s">
        <v>56</v>
      </c>
      <c r="H91" s="151">
        <v>50000</v>
      </c>
      <c r="I91" s="151">
        <v>25</v>
      </c>
      <c r="J91" s="151" t="s">
        <v>63</v>
      </c>
      <c r="K91" s="153">
        <v>4260410481400</v>
      </c>
      <c r="L91" s="156">
        <v>103.97999999999999</v>
      </c>
      <c r="M91" s="157">
        <v>135.14999999999998</v>
      </c>
      <c r="N91" s="192"/>
      <c r="O91" s="190" t="s">
        <v>907</v>
      </c>
      <c r="S91" s="189"/>
    </row>
    <row r="92" spans="1:19" ht="26.25">
      <c r="A92" s="163">
        <f>A91+1</f>
        <v>71</v>
      </c>
      <c r="B92" s="148" t="s">
        <v>820</v>
      </c>
      <c r="C92" s="148" t="s">
        <v>624</v>
      </c>
      <c r="D92" s="149">
        <v>9</v>
      </c>
      <c r="E92" s="149">
        <v>6500</v>
      </c>
      <c r="F92" s="149" t="s">
        <v>61</v>
      </c>
      <c r="G92" s="149" t="s">
        <v>56</v>
      </c>
      <c r="H92" s="149">
        <v>50000</v>
      </c>
      <c r="I92" s="149">
        <v>25</v>
      </c>
      <c r="J92" s="149" t="s">
        <v>63</v>
      </c>
      <c r="K92" s="154">
        <v>4260410481417</v>
      </c>
      <c r="L92" s="156">
        <v>103.97999999999999</v>
      </c>
      <c r="M92" s="157">
        <v>135.14999999999998</v>
      </c>
      <c r="N92" s="192"/>
      <c r="O92" s="190" t="s">
        <v>907</v>
      </c>
      <c r="S92" s="189"/>
    </row>
    <row r="93" spans="1:19" ht="26.25">
      <c r="A93" s="163">
        <f>A92+1</f>
        <v>72</v>
      </c>
      <c r="B93" s="148" t="s">
        <v>821</v>
      </c>
      <c r="C93" s="148" t="s">
        <v>708</v>
      </c>
      <c r="D93" s="149">
        <v>18</v>
      </c>
      <c r="E93" s="149">
        <v>4000</v>
      </c>
      <c r="F93" s="149" t="s">
        <v>61</v>
      </c>
      <c r="G93" s="149" t="s">
        <v>56</v>
      </c>
      <c r="H93" s="149">
        <v>50000</v>
      </c>
      <c r="I93" s="149">
        <v>25</v>
      </c>
      <c r="J93" s="149" t="s">
        <v>63</v>
      </c>
      <c r="K93" s="154">
        <v>4260410481424</v>
      </c>
      <c r="L93" s="156">
        <v>138.35999999999999</v>
      </c>
      <c r="M93" s="157">
        <v>179.85</v>
      </c>
      <c r="N93" s="192"/>
      <c r="O93" s="190" t="s">
        <v>907</v>
      </c>
      <c r="S93" s="189"/>
    </row>
    <row r="94" spans="1:19" ht="26.25">
      <c r="A94" s="164">
        <f>A93+1</f>
        <v>73</v>
      </c>
      <c r="B94" s="169" t="s">
        <v>822</v>
      </c>
      <c r="C94" s="169" t="s">
        <v>625</v>
      </c>
      <c r="D94" s="162">
        <v>18</v>
      </c>
      <c r="E94" s="162">
        <v>6500</v>
      </c>
      <c r="F94" s="162" t="s">
        <v>61</v>
      </c>
      <c r="G94" s="162" t="s">
        <v>56</v>
      </c>
      <c r="H94" s="162">
        <v>50000</v>
      </c>
      <c r="I94" s="162">
        <v>25</v>
      </c>
      <c r="J94" s="162" t="s">
        <v>63</v>
      </c>
      <c r="K94" s="175">
        <v>4260410481431</v>
      </c>
      <c r="L94" s="156">
        <v>138.35999999999999</v>
      </c>
      <c r="M94" s="157">
        <v>179.85</v>
      </c>
      <c r="N94" s="192"/>
      <c r="O94" s="190" t="s">
        <v>907</v>
      </c>
      <c r="S94" s="189"/>
    </row>
    <row r="95" spans="1:19" ht="26.25">
      <c r="A95" s="164">
        <f>A94+1</f>
        <v>74</v>
      </c>
      <c r="B95" s="169" t="s">
        <v>899</v>
      </c>
      <c r="C95" s="169" t="s">
        <v>900</v>
      </c>
      <c r="D95" s="162">
        <v>24</v>
      </c>
      <c r="E95" s="162">
        <v>4000</v>
      </c>
      <c r="F95" s="162" t="s">
        <v>61</v>
      </c>
      <c r="G95" s="162" t="s">
        <v>56</v>
      </c>
      <c r="H95" s="162">
        <v>50000</v>
      </c>
      <c r="I95" s="162">
        <v>25</v>
      </c>
      <c r="J95" s="162" t="s">
        <v>63</v>
      </c>
      <c r="K95" s="175">
        <v>4260410486191</v>
      </c>
      <c r="L95" s="156">
        <v>223.38</v>
      </c>
      <c r="M95" s="152">
        <v>290.40000000000003</v>
      </c>
      <c r="N95" s="192"/>
      <c r="O95" s="190" t="s">
        <v>907</v>
      </c>
      <c r="S95" s="189"/>
    </row>
    <row r="96" spans="1:19" ht="26.25">
      <c r="A96" s="164">
        <f>A95+1</f>
        <v>75</v>
      </c>
      <c r="B96" s="169" t="s">
        <v>903</v>
      </c>
      <c r="C96" s="169" t="s">
        <v>902</v>
      </c>
      <c r="D96" s="162">
        <v>24</v>
      </c>
      <c r="E96" s="162">
        <v>6500</v>
      </c>
      <c r="F96" s="162" t="s">
        <v>61</v>
      </c>
      <c r="G96" s="162" t="s">
        <v>56</v>
      </c>
      <c r="H96" s="162">
        <v>50000</v>
      </c>
      <c r="I96" s="162">
        <v>25</v>
      </c>
      <c r="J96" s="162" t="s">
        <v>63</v>
      </c>
      <c r="K96" s="175">
        <v>4260410486528</v>
      </c>
      <c r="L96" s="156">
        <v>223.38</v>
      </c>
      <c r="M96" s="152">
        <v>290.40000000000003</v>
      </c>
      <c r="N96" s="192"/>
      <c r="O96" s="190" t="s">
        <v>907</v>
      </c>
      <c r="S96" s="189"/>
    </row>
    <row r="97" spans="1:13" ht="15.75" customHeight="1">
      <c r="A97" s="108"/>
      <c r="B97" s="135" t="s">
        <v>880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38"/>
      <c r="M97" s="124"/>
    </row>
    <row r="98" spans="1:13" ht="15.75" customHeight="1">
      <c r="A98" s="15">
        <f>A96+1</f>
        <v>76</v>
      </c>
      <c r="B98" s="19" t="s">
        <v>881</v>
      </c>
      <c r="C98" s="19" t="s">
        <v>882</v>
      </c>
      <c r="D98" s="15">
        <v>30</v>
      </c>
      <c r="E98" s="24">
        <f>D98*10</f>
        <v>300</v>
      </c>
      <c r="F98" s="24">
        <v>6500</v>
      </c>
      <c r="G98" s="15" t="s">
        <v>896</v>
      </c>
      <c r="H98" s="74">
        <v>50000</v>
      </c>
      <c r="I98" s="126">
        <v>12</v>
      </c>
      <c r="J98" s="126">
        <v>6</v>
      </c>
      <c r="K98" s="115">
        <v>4260410484678</v>
      </c>
      <c r="L98" s="46">
        <v>498.36</v>
      </c>
      <c r="M98" s="125">
        <v>647.9</v>
      </c>
    </row>
    <row r="99" spans="1:13" ht="15.75" customHeight="1">
      <c r="A99" s="25">
        <f>A98+1</f>
        <v>77</v>
      </c>
      <c r="B99" s="19" t="s">
        <v>883</v>
      </c>
      <c r="C99" s="19" t="s">
        <v>884</v>
      </c>
      <c r="D99" s="15">
        <v>40</v>
      </c>
      <c r="E99" s="24">
        <f>D99*10</f>
        <v>400</v>
      </c>
      <c r="F99" s="24">
        <v>6500</v>
      </c>
      <c r="G99" s="15" t="s">
        <v>896</v>
      </c>
      <c r="H99" s="74">
        <v>50000</v>
      </c>
      <c r="I99" s="126">
        <v>12</v>
      </c>
      <c r="J99" s="126">
        <v>6</v>
      </c>
      <c r="K99" s="115">
        <v>4260410484685</v>
      </c>
      <c r="L99" s="46">
        <v>664.32</v>
      </c>
      <c r="M99" s="188">
        <v>863.6</v>
      </c>
    </row>
    <row r="100" spans="1:13" ht="15.75" customHeight="1" thickBot="1">
      <c r="A100" s="93">
        <f>A99+1</f>
        <v>78</v>
      </c>
      <c r="B100" s="116" t="s">
        <v>885</v>
      </c>
      <c r="C100" s="116" t="s">
        <v>886</v>
      </c>
      <c r="D100" s="74">
        <v>60</v>
      </c>
      <c r="E100" s="74">
        <v>600</v>
      </c>
      <c r="F100" s="111">
        <v>6500</v>
      </c>
      <c r="G100" s="74" t="s">
        <v>896</v>
      </c>
      <c r="H100" s="74">
        <v>50000</v>
      </c>
      <c r="I100" s="128">
        <v>4</v>
      </c>
      <c r="J100" s="128" t="s">
        <v>63</v>
      </c>
      <c r="K100" s="71">
        <v>4260410484692</v>
      </c>
      <c r="L100" s="48">
        <v>1660.8</v>
      </c>
      <c r="M100" s="161">
        <v>2159</v>
      </c>
    </row>
    <row r="101" spans="1:13" ht="57" customHeight="1" thickBot="1">
      <c r="A101" s="56" t="s">
        <v>1</v>
      </c>
      <c r="B101" s="57" t="s">
        <v>2</v>
      </c>
      <c r="C101" s="57" t="s">
        <v>3</v>
      </c>
      <c r="D101" s="57" t="s">
        <v>4</v>
      </c>
      <c r="E101" s="57" t="s">
        <v>64</v>
      </c>
      <c r="F101" s="57" t="s">
        <v>508</v>
      </c>
      <c r="G101" s="57" t="s">
        <v>55</v>
      </c>
      <c r="H101" s="57" t="s">
        <v>509</v>
      </c>
      <c r="I101" s="58" t="s">
        <v>23</v>
      </c>
      <c r="J101" s="58" t="s">
        <v>62</v>
      </c>
      <c r="K101" s="58" t="s">
        <v>7</v>
      </c>
      <c r="L101" s="160" t="s">
        <v>0</v>
      </c>
      <c r="M101" s="66" t="s">
        <v>22</v>
      </c>
    </row>
    <row r="102" spans="1:13" ht="15.75">
      <c r="A102" s="174"/>
      <c r="B102" s="171" t="s">
        <v>510</v>
      </c>
      <c r="C102" s="172"/>
      <c r="D102" s="172"/>
      <c r="E102" s="172"/>
      <c r="F102" s="172"/>
      <c r="G102" s="172"/>
      <c r="H102" s="172"/>
      <c r="I102" s="172"/>
      <c r="J102" s="172"/>
      <c r="K102" s="172"/>
      <c r="L102" s="173"/>
      <c r="M102" s="159"/>
    </row>
    <row r="103" spans="1:13" ht="15">
      <c r="A103" s="55">
        <f>A100+1</f>
        <v>79</v>
      </c>
      <c r="B103" s="127" t="s">
        <v>511</v>
      </c>
      <c r="C103" s="127" t="s">
        <v>651</v>
      </c>
      <c r="D103" s="111">
        <v>4</v>
      </c>
      <c r="E103" s="111">
        <v>3000</v>
      </c>
      <c r="F103" s="111" t="s">
        <v>659</v>
      </c>
      <c r="G103" s="111" t="s">
        <v>513</v>
      </c>
      <c r="H103" s="111" t="s">
        <v>668</v>
      </c>
      <c r="I103" s="111">
        <v>40</v>
      </c>
      <c r="J103" s="111" t="s">
        <v>63</v>
      </c>
      <c r="K103" s="115">
        <v>4260410480724</v>
      </c>
      <c r="L103" s="139">
        <v>153.78</v>
      </c>
      <c r="M103" s="51">
        <v>199.9</v>
      </c>
    </row>
    <row r="104" spans="1:13" ht="15">
      <c r="A104" s="25">
        <f>A103+1</f>
        <v>80</v>
      </c>
      <c r="B104" s="116" t="s">
        <v>515</v>
      </c>
      <c r="C104" s="116" t="s">
        <v>652</v>
      </c>
      <c r="D104" s="74">
        <v>4</v>
      </c>
      <c r="E104" s="74">
        <v>4000</v>
      </c>
      <c r="F104" s="74" t="s">
        <v>659</v>
      </c>
      <c r="G104" s="74" t="s">
        <v>513</v>
      </c>
      <c r="H104" s="74" t="s">
        <v>668</v>
      </c>
      <c r="I104" s="74">
        <v>40</v>
      </c>
      <c r="J104" s="74" t="s">
        <v>63</v>
      </c>
      <c r="K104" s="115">
        <v>4260410480731</v>
      </c>
      <c r="L104" s="139">
        <v>153.78</v>
      </c>
      <c r="M104" s="51">
        <v>199.9</v>
      </c>
    </row>
    <row r="105" spans="1:13" ht="15">
      <c r="A105" s="25">
        <f aca="true" t="shared" si="3" ref="A105:A131">A104+1</f>
        <v>81</v>
      </c>
      <c r="B105" s="116" t="s">
        <v>558</v>
      </c>
      <c r="C105" s="116" t="s">
        <v>653</v>
      </c>
      <c r="D105" s="74">
        <v>6</v>
      </c>
      <c r="E105" s="74">
        <v>3000</v>
      </c>
      <c r="F105" s="74" t="s">
        <v>660</v>
      </c>
      <c r="G105" s="74" t="s">
        <v>513</v>
      </c>
      <c r="H105" s="74" t="s">
        <v>669</v>
      </c>
      <c r="I105" s="74">
        <v>40</v>
      </c>
      <c r="J105" s="74" t="s">
        <v>63</v>
      </c>
      <c r="K105" s="115">
        <v>4260410480748</v>
      </c>
      <c r="L105" s="139">
        <v>186.83999999999997</v>
      </c>
      <c r="M105" s="51">
        <v>242.9</v>
      </c>
    </row>
    <row r="106" spans="1:13" ht="15">
      <c r="A106" s="25">
        <f t="shared" si="3"/>
        <v>82</v>
      </c>
      <c r="B106" s="116" t="s">
        <v>517</v>
      </c>
      <c r="C106" s="116" t="s">
        <v>654</v>
      </c>
      <c r="D106" s="74">
        <v>6</v>
      </c>
      <c r="E106" s="74">
        <v>4000</v>
      </c>
      <c r="F106" s="74" t="s">
        <v>660</v>
      </c>
      <c r="G106" s="74" t="s">
        <v>513</v>
      </c>
      <c r="H106" s="74" t="s">
        <v>669</v>
      </c>
      <c r="I106" s="74">
        <v>40</v>
      </c>
      <c r="J106" s="74" t="s">
        <v>63</v>
      </c>
      <c r="K106" s="115">
        <v>4260410480755</v>
      </c>
      <c r="L106" s="139">
        <v>186.83999999999997</v>
      </c>
      <c r="M106" s="51">
        <v>242.9</v>
      </c>
    </row>
    <row r="107" spans="1:13" ht="15">
      <c r="A107" s="25">
        <f t="shared" si="3"/>
        <v>83</v>
      </c>
      <c r="B107" s="116" t="s">
        <v>521</v>
      </c>
      <c r="C107" s="116" t="s">
        <v>655</v>
      </c>
      <c r="D107" s="74">
        <v>12</v>
      </c>
      <c r="E107" s="74">
        <v>3000</v>
      </c>
      <c r="F107" s="74" t="s">
        <v>661</v>
      </c>
      <c r="G107" s="74" t="s">
        <v>513</v>
      </c>
      <c r="H107" s="74" t="s">
        <v>670</v>
      </c>
      <c r="I107" s="74">
        <v>30</v>
      </c>
      <c r="J107" s="74" t="s">
        <v>63</v>
      </c>
      <c r="K107" s="115">
        <v>4260410480762</v>
      </c>
      <c r="L107" s="139">
        <v>259.14</v>
      </c>
      <c r="M107" s="51">
        <v>336.9</v>
      </c>
    </row>
    <row r="108" spans="1:13" ht="15">
      <c r="A108" s="25">
        <f t="shared" si="3"/>
        <v>84</v>
      </c>
      <c r="B108" s="116" t="s">
        <v>522</v>
      </c>
      <c r="C108" s="116" t="s">
        <v>656</v>
      </c>
      <c r="D108" s="74">
        <v>12</v>
      </c>
      <c r="E108" s="74">
        <v>4000</v>
      </c>
      <c r="F108" s="74" t="s">
        <v>661</v>
      </c>
      <c r="G108" s="74" t="s">
        <v>513</v>
      </c>
      <c r="H108" s="74" t="s">
        <v>670</v>
      </c>
      <c r="I108" s="74">
        <v>30</v>
      </c>
      <c r="J108" s="74" t="s">
        <v>63</v>
      </c>
      <c r="K108" s="115">
        <v>4260410480779</v>
      </c>
      <c r="L108" s="139">
        <v>259.14</v>
      </c>
      <c r="M108" s="51">
        <v>336.9</v>
      </c>
    </row>
    <row r="109" spans="1:13" ht="15">
      <c r="A109" s="25">
        <f t="shared" si="3"/>
        <v>85</v>
      </c>
      <c r="B109" s="116" t="s">
        <v>559</v>
      </c>
      <c r="C109" s="116" t="s">
        <v>657</v>
      </c>
      <c r="D109" s="74">
        <v>18</v>
      </c>
      <c r="E109" s="74">
        <v>4000</v>
      </c>
      <c r="F109" s="74" t="s">
        <v>662</v>
      </c>
      <c r="G109" s="74" t="s">
        <v>513</v>
      </c>
      <c r="H109" s="74" t="s">
        <v>671</v>
      </c>
      <c r="I109" s="74">
        <v>20</v>
      </c>
      <c r="J109" s="74" t="s">
        <v>63</v>
      </c>
      <c r="K109" s="115">
        <v>4260410480786</v>
      </c>
      <c r="L109" s="139">
        <v>346.08</v>
      </c>
      <c r="M109" s="51">
        <v>449.9</v>
      </c>
    </row>
    <row r="110" spans="1:13" ht="15">
      <c r="A110" s="25">
        <f t="shared" si="3"/>
        <v>86</v>
      </c>
      <c r="B110" s="116" t="s">
        <v>904</v>
      </c>
      <c r="C110" s="116" t="s">
        <v>658</v>
      </c>
      <c r="D110" s="74">
        <v>20</v>
      </c>
      <c r="E110" s="74">
        <v>4000</v>
      </c>
      <c r="F110" s="74" t="s">
        <v>663</v>
      </c>
      <c r="G110" s="74" t="s">
        <v>513</v>
      </c>
      <c r="H110" s="74" t="s">
        <v>672</v>
      </c>
      <c r="I110" s="74">
        <v>20</v>
      </c>
      <c r="J110" s="74" t="s">
        <v>63</v>
      </c>
      <c r="K110" s="115">
        <v>4260410480793</v>
      </c>
      <c r="L110" s="139">
        <v>388.37999999999994</v>
      </c>
      <c r="M110" s="51">
        <v>504.9</v>
      </c>
    </row>
    <row r="111" spans="1:13" ht="15">
      <c r="A111" s="25">
        <f t="shared" si="3"/>
        <v>87</v>
      </c>
      <c r="B111" s="116" t="s">
        <v>535</v>
      </c>
      <c r="C111" s="116" t="s">
        <v>643</v>
      </c>
      <c r="D111" s="74">
        <v>4</v>
      </c>
      <c r="E111" s="74">
        <v>3000</v>
      </c>
      <c r="F111" s="74" t="s">
        <v>664</v>
      </c>
      <c r="G111" s="74" t="s">
        <v>513</v>
      </c>
      <c r="H111" s="74" t="s">
        <v>668</v>
      </c>
      <c r="I111" s="74">
        <v>40</v>
      </c>
      <c r="J111" s="74" t="s">
        <v>63</v>
      </c>
      <c r="K111" s="115">
        <v>4260410480809</v>
      </c>
      <c r="L111" s="139">
        <v>153.78</v>
      </c>
      <c r="M111" s="51">
        <v>199.9</v>
      </c>
    </row>
    <row r="112" spans="1:13" ht="15">
      <c r="A112" s="25">
        <f t="shared" si="3"/>
        <v>88</v>
      </c>
      <c r="B112" s="116" t="s">
        <v>536</v>
      </c>
      <c r="C112" s="116" t="s">
        <v>644</v>
      </c>
      <c r="D112" s="74">
        <v>4</v>
      </c>
      <c r="E112" s="74">
        <v>4000</v>
      </c>
      <c r="F112" s="74" t="s">
        <v>664</v>
      </c>
      <c r="G112" s="74" t="s">
        <v>513</v>
      </c>
      <c r="H112" s="74" t="s">
        <v>668</v>
      </c>
      <c r="I112" s="74">
        <v>40</v>
      </c>
      <c r="J112" s="74" t="s">
        <v>63</v>
      </c>
      <c r="K112" s="115">
        <v>4260410480816</v>
      </c>
      <c r="L112" s="139">
        <v>153.78</v>
      </c>
      <c r="M112" s="51">
        <v>199.9</v>
      </c>
    </row>
    <row r="113" spans="1:13" ht="15">
      <c r="A113" s="25">
        <f t="shared" si="3"/>
        <v>89</v>
      </c>
      <c r="B113" s="116" t="s">
        <v>537</v>
      </c>
      <c r="C113" s="116" t="s">
        <v>645</v>
      </c>
      <c r="D113" s="74">
        <v>6</v>
      </c>
      <c r="E113" s="74">
        <v>3000</v>
      </c>
      <c r="F113" s="74" t="s">
        <v>665</v>
      </c>
      <c r="G113" s="74" t="s">
        <v>513</v>
      </c>
      <c r="H113" s="74" t="s">
        <v>669</v>
      </c>
      <c r="I113" s="74">
        <v>40</v>
      </c>
      <c r="J113" s="74" t="s">
        <v>63</v>
      </c>
      <c r="K113" s="115">
        <v>4260410480823</v>
      </c>
      <c r="L113" s="139">
        <v>186.83999999999997</v>
      </c>
      <c r="M113" s="51">
        <v>242.9</v>
      </c>
    </row>
    <row r="114" spans="1:13" ht="15">
      <c r="A114" s="25">
        <f t="shared" si="3"/>
        <v>90</v>
      </c>
      <c r="B114" s="116" t="s">
        <v>539</v>
      </c>
      <c r="C114" s="116" t="s">
        <v>646</v>
      </c>
      <c r="D114" s="74">
        <v>6</v>
      </c>
      <c r="E114" s="74">
        <v>4000</v>
      </c>
      <c r="F114" s="74" t="s">
        <v>665</v>
      </c>
      <c r="G114" s="74" t="s">
        <v>513</v>
      </c>
      <c r="H114" s="74" t="s">
        <v>669</v>
      </c>
      <c r="I114" s="74">
        <v>40</v>
      </c>
      <c r="J114" s="74" t="s">
        <v>63</v>
      </c>
      <c r="K114" s="115">
        <v>4260410480830</v>
      </c>
      <c r="L114" s="139">
        <v>186.83999999999997</v>
      </c>
      <c r="M114" s="51">
        <v>242.9</v>
      </c>
    </row>
    <row r="115" spans="1:13" ht="15">
      <c r="A115" s="25">
        <f t="shared" si="3"/>
        <v>91</v>
      </c>
      <c r="B115" s="116" t="s">
        <v>541</v>
      </c>
      <c r="C115" s="116" t="s">
        <v>647</v>
      </c>
      <c r="D115" s="74">
        <v>12</v>
      </c>
      <c r="E115" s="74">
        <v>3000</v>
      </c>
      <c r="F115" s="74" t="s">
        <v>666</v>
      </c>
      <c r="G115" s="74" t="s">
        <v>513</v>
      </c>
      <c r="H115" s="74" t="s">
        <v>670</v>
      </c>
      <c r="I115" s="74">
        <v>30</v>
      </c>
      <c r="J115" s="74" t="s">
        <v>63</v>
      </c>
      <c r="K115" s="115">
        <v>4260410480847</v>
      </c>
      <c r="L115" s="139">
        <v>259.14</v>
      </c>
      <c r="M115" s="51">
        <v>336.9</v>
      </c>
    </row>
    <row r="116" spans="1:13" ht="15">
      <c r="A116" s="25">
        <f t="shared" si="3"/>
        <v>92</v>
      </c>
      <c r="B116" s="116" t="s">
        <v>542</v>
      </c>
      <c r="C116" s="116" t="s">
        <v>648</v>
      </c>
      <c r="D116" s="74">
        <v>12</v>
      </c>
      <c r="E116" s="74">
        <v>4000</v>
      </c>
      <c r="F116" s="74" t="s">
        <v>666</v>
      </c>
      <c r="G116" s="74" t="s">
        <v>513</v>
      </c>
      <c r="H116" s="74" t="s">
        <v>670</v>
      </c>
      <c r="I116" s="74">
        <v>30</v>
      </c>
      <c r="J116" s="74" t="s">
        <v>63</v>
      </c>
      <c r="K116" s="115">
        <v>4260410480854</v>
      </c>
      <c r="L116" s="139">
        <v>259.14</v>
      </c>
      <c r="M116" s="51">
        <v>336.9</v>
      </c>
    </row>
    <row r="117" spans="1:13" ht="15">
      <c r="A117" s="25">
        <f t="shared" si="3"/>
        <v>93</v>
      </c>
      <c r="B117" s="116" t="s">
        <v>546</v>
      </c>
      <c r="C117" s="116" t="s">
        <v>649</v>
      </c>
      <c r="D117" s="74">
        <v>18</v>
      </c>
      <c r="E117" s="74">
        <v>4000</v>
      </c>
      <c r="F117" s="74" t="s">
        <v>662</v>
      </c>
      <c r="G117" s="74" t="s">
        <v>513</v>
      </c>
      <c r="H117" s="74" t="s">
        <v>671</v>
      </c>
      <c r="I117" s="74">
        <v>20</v>
      </c>
      <c r="J117" s="74" t="s">
        <v>63</v>
      </c>
      <c r="K117" s="115">
        <v>4260410480861</v>
      </c>
      <c r="L117" s="139">
        <v>346.08</v>
      </c>
      <c r="M117" s="51">
        <v>449.9</v>
      </c>
    </row>
    <row r="118" spans="1:13" ht="15">
      <c r="A118" s="93">
        <f t="shared" si="3"/>
        <v>94</v>
      </c>
      <c r="B118" s="116" t="s">
        <v>639</v>
      </c>
      <c r="C118" s="116" t="s">
        <v>650</v>
      </c>
      <c r="D118" s="74">
        <v>24</v>
      </c>
      <c r="E118" s="74">
        <v>4000</v>
      </c>
      <c r="F118" s="74" t="s">
        <v>667</v>
      </c>
      <c r="G118" s="74" t="s">
        <v>513</v>
      </c>
      <c r="H118" s="74" t="s">
        <v>673</v>
      </c>
      <c r="I118" s="74">
        <v>20</v>
      </c>
      <c r="J118" s="74" t="s">
        <v>63</v>
      </c>
      <c r="K118" s="71">
        <v>4260410480878</v>
      </c>
      <c r="L118" s="139">
        <v>559.14</v>
      </c>
      <c r="M118" s="51">
        <v>726.9</v>
      </c>
    </row>
    <row r="119" spans="1:13" ht="15.75">
      <c r="A119" s="166"/>
      <c r="B119" s="135" t="s">
        <v>859</v>
      </c>
      <c r="C119" s="109"/>
      <c r="D119" s="109"/>
      <c r="E119" s="109"/>
      <c r="F119" s="109"/>
      <c r="G119" s="109"/>
      <c r="H119" s="109"/>
      <c r="I119" s="109"/>
      <c r="J119" s="109"/>
      <c r="K119" s="109"/>
      <c r="L119" s="138"/>
      <c r="M119" s="124"/>
    </row>
    <row r="120" spans="1:13" ht="15">
      <c r="A120" s="93">
        <f>A118+1</f>
        <v>95</v>
      </c>
      <c r="B120" s="113" t="s">
        <v>860</v>
      </c>
      <c r="C120" s="113" t="s">
        <v>861</v>
      </c>
      <c r="D120" s="24">
        <v>6</v>
      </c>
      <c r="E120" s="24">
        <v>3000</v>
      </c>
      <c r="F120" s="24" t="s">
        <v>868</v>
      </c>
      <c r="G120" s="24" t="s">
        <v>869</v>
      </c>
      <c r="H120" s="24" t="s">
        <v>870</v>
      </c>
      <c r="I120" s="126">
        <v>40</v>
      </c>
      <c r="J120" s="74" t="s">
        <v>63</v>
      </c>
      <c r="K120" s="115">
        <v>4260410486115</v>
      </c>
      <c r="L120" s="46">
        <v>199.92</v>
      </c>
      <c r="M120" s="51">
        <v>259.9</v>
      </c>
    </row>
    <row r="121" spans="1:13" ht="15">
      <c r="A121" s="93">
        <f>A120+1</f>
        <v>96</v>
      </c>
      <c r="B121" s="113" t="s">
        <v>862</v>
      </c>
      <c r="C121" s="113" t="s">
        <v>863</v>
      </c>
      <c r="D121" s="24">
        <v>6</v>
      </c>
      <c r="E121" s="24">
        <v>4000</v>
      </c>
      <c r="F121" s="24" t="s">
        <v>868</v>
      </c>
      <c r="G121" s="24" t="s">
        <v>869</v>
      </c>
      <c r="H121" s="24" t="s">
        <v>870</v>
      </c>
      <c r="I121" s="126">
        <v>40</v>
      </c>
      <c r="J121" s="74" t="s">
        <v>63</v>
      </c>
      <c r="K121" s="115">
        <v>4260410486122</v>
      </c>
      <c r="L121" s="46">
        <v>199.92</v>
      </c>
      <c r="M121" s="51">
        <v>259.9</v>
      </c>
    </row>
    <row r="122" spans="1:13" ht="15">
      <c r="A122" s="93">
        <f>A121+1</f>
        <v>97</v>
      </c>
      <c r="B122" s="113" t="s">
        <v>864</v>
      </c>
      <c r="C122" s="113" t="s">
        <v>865</v>
      </c>
      <c r="D122" s="24">
        <v>6</v>
      </c>
      <c r="E122" s="24">
        <v>3000</v>
      </c>
      <c r="F122" s="24" t="s">
        <v>868</v>
      </c>
      <c r="G122" s="24" t="s">
        <v>869</v>
      </c>
      <c r="H122" s="24" t="s">
        <v>870</v>
      </c>
      <c r="I122" s="126">
        <v>40</v>
      </c>
      <c r="J122" s="74" t="s">
        <v>63</v>
      </c>
      <c r="K122" s="115">
        <v>4260410486139</v>
      </c>
      <c r="L122" s="46">
        <v>199.92</v>
      </c>
      <c r="M122" s="51">
        <v>259.9</v>
      </c>
    </row>
    <row r="123" spans="1:13" ht="15">
      <c r="A123" s="93">
        <f>A122+1</f>
        <v>98</v>
      </c>
      <c r="B123" s="113" t="s">
        <v>866</v>
      </c>
      <c r="C123" s="113" t="s">
        <v>867</v>
      </c>
      <c r="D123" s="24">
        <v>6</v>
      </c>
      <c r="E123" s="24">
        <v>4000</v>
      </c>
      <c r="F123" s="24" t="s">
        <v>868</v>
      </c>
      <c r="G123" s="24" t="s">
        <v>869</v>
      </c>
      <c r="H123" s="24" t="s">
        <v>870</v>
      </c>
      <c r="I123" s="126">
        <v>40</v>
      </c>
      <c r="J123" s="74" t="s">
        <v>63</v>
      </c>
      <c r="K123" s="115">
        <v>4260410486146</v>
      </c>
      <c r="L123" s="46">
        <v>199.92</v>
      </c>
      <c r="M123" s="51">
        <v>259.9</v>
      </c>
    </row>
    <row r="124" spans="1:13" ht="15.75">
      <c r="A124" s="166"/>
      <c r="B124" s="135" t="s">
        <v>642</v>
      </c>
      <c r="C124" s="109"/>
      <c r="D124" s="109"/>
      <c r="E124" s="109"/>
      <c r="F124" s="109"/>
      <c r="G124" s="109"/>
      <c r="H124" s="109"/>
      <c r="I124" s="109"/>
      <c r="J124" s="109"/>
      <c r="K124" s="119"/>
      <c r="L124" s="138"/>
      <c r="M124" s="124"/>
    </row>
    <row r="125" spans="1:13" ht="14.25" customHeight="1">
      <c r="A125" s="55">
        <f>A123+1</f>
        <v>99</v>
      </c>
      <c r="B125" s="113" t="s">
        <v>674</v>
      </c>
      <c r="C125" s="113" t="s">
        <v>640</v>
      </c>
      <c r="D125" s="24">
        <v>18</v>
      </c>
      <c r="E125" s="24">
        <v>4000</v>
      </c>
      <c r="F125" s="24" t="s">
        <v>893</v>
      </c>
      <c r="G125" s="24" t="s">
        <v>513</v>
      </c>
      <c r="H125" s="24" t="s">
        <v>671</v>
      </c>
      <c r="I125" s="126">
        <v>20</v>
      </c>
      <c r="J125" s="24" t="s">
        <v>63</v>
      </c>
      <c r="K125" s="115">
        <v>4260410480885</v>
      </c>
      <c r="L125" s="139">
        <v>407.64</v>
      </c>
      <c r="M125" s="51">
        <v>529.9</v>
      </c>
    </row>
    <row r="126" spans="1:13" ht="14.25" customHeight="1">
      <c r="A126" s="25">
        <f t="shared" si="3"/>
        <v>100</v>
      </c>
      <c r="B126" s="19" t="s">
        <v>675</v>
      </c>
      <c r="C126" s="19" t="s">
        <v>641</v>
      </c>
      <c r="D126" s="24">
        <v>18</v>
      </c>
      <c r="E126" s="24">
        <v>4000</v>
      </c>
      <c r="F126" s="24" t="s">
        <v>893</v>
      </c>
      <c r="G126" s="24" t="s">
        <v>513</v>
      </c>
      <c r="H126" s="24" t="s">
        <v>671</v>
      </c>
      <c r="I126" s="126">
        <v>20</v>
      </c>
      <c r="J126" s="24" t="s">
        <v>63</v>
      </c>
      <c r="K126" s="115">
        <v>4260410480892</v>
      </c>
      <c r="L126" s="139">
        <v>407.64</v>
      </c>
      <c r="M126" s="51">
        <v>529.9</v>
      </c>
    </row>
    <row r="127" spans="1:13" ht="14.25" customHeight="1">
      <c r="A127" s="25">
        <f>A126+1</f>
        <v>101</v>
      </c>
      <c r="B127" s="19" t="s">
        <v>676</v>
      </c>
      <c r="C127" s="19" t="s">
        <v>823</v>
      </c>
      <c r="D127" s="24">
        <v>24</v>
      </c>
      <c r="E127" s="24">
        <v>4000</v>
      </c>
      <c r="F127" s="24" t="s">
        <v>894</v>
      </c>
      <c r="G127" s="24" t="s">
        <v>513</v>
      </c>
      <c r="H127" s="24" t="s">
        <v>678</v>
      </c>
      <c r="I127" s="126">
        <v>20</v>
      </c>
      <c r="J127" s="24" t="s">
        <v>63</v>
      </c>
      <c r="K127" s="115">
        <v>4260410480908</v>
      </c>
      <c r="L127" s="139">
        <v>735.3</v>
      </c>
      <c r="M127" s="51">
        <v>955.9</v>
      </c>
    </row>
    <row r="128" spans="1:13" ht="14.25" customHeight="1">
      <c r="A128" s="93">
        <f t="shared" si="3"/>
        <v>102</v>
      </c>
      <c r="B128" s="116" t="s">
        <v>677</v>
      </c>
      <c r="C128" s="116" t="s">
        <v>824</v>
      </c>
      <c r="D128" s="111">
        <v>24</v>
      </c>
      <c r="E128" s="111">
        <v>4000</v>
      </c>
      <c r="F128" s="24" t="s">
        <v>894</v>
      </c>
      <c r="G128" s="111" t="s">
        <v>513</v>
      </c>
      <c r="H128" s="111" t="s">
        <v>678</v>
      </c>
      <c r="I128" s="128">
        <v>10</v>
      </c>
      <c r="J128" s="111" t="s">
        <v>63</v>
      </c>
      <c r="K128" s="71">
        <v>4260410480915</v>
      </c>
      <c r="L128" s="139">
        <v>735.3</v>
      </c>
      <c r="M128" s="51">
        <v>955.9</v>
      </c>
    </row>
    <row r="129" spans="1:13" ht="14.25" customHeight="1">
      <c r="A129" s="166"/>
      <c r="B129" s="135" t="s">
        <v>888</v>
      </c>
      <c r="C129" s="109"/>
      <c r="D129" s="109"/>
      <c r="E129" s="109"/>
      <c r="F129" s="109"/>
      <c r="G129" s="109"/>
      <c r="H129" s="109"/>
      <c r="I129" s="109"/>
      <c r="J129" s="109"/>
      <c r="K129" s="119"/>
      <c r="L129" s="138"/>
      <c r="M129" s="124"/>
    </row>
    <row r="130" spans="1:13" ht="14.25" customHeight="1">
      <c r="A130" s="93">
        <f>A128+1</f>
        <v>103</v>
      </c>
      <c r="B130" s="19" t="s">
        <v>889</v>
      </c>
      <c r="C130" s="19" t="s">
        <v>890</v>
      </c>
      <c r="D130" s="15">
        <v>6</v>
      </c>
      <c r="E130" s="15">
        <v>4000</v>
      </c>
      <c r="F130" s="15" t="s">
        <v>63</v>
      </c>
      <c r="G130" s="15" t="s">
        <v>895</v>
      </c>
      <c r="H130" s="24" t="s">
        <v>870</v>
      </c>
      <c r="I130" s="91">
        <v>12</v>
      </c>
      <c r="J130" s="24" t="s">
        <v>63</v>
      </c>
      <c r="K130" s="42">
        <v>4260410484807</v>
      </c>
      <c r="L130" s="46">
        <v>340.67999999999995</v>
      </c>
      <c r="M130" s="186">
        <v>442.9</v>
      </c>
    </row>
    <row r="131" spans="1:13" ht="14.25" customHeight="1">
      <c r="A131" s="93">
        <f t="shared" si="3"/>
        <v>104</v>
      </c>
      <c r="B131" s="19" t="s">
        <v>891</v>
      </c>
      <c r="C131" s="19" t="s">
        <v>892</v>
      </c>
      <c r="D131" s="24">
        <v>6</v>
      </c>
      <c r="E131" s="24">
        <v>4000</v>
      </c>
      <c r="F131" s="24" t="s">
        <v>63</v>
      </c>
      <c r="G131" s="15" t="s">
        <v>895</v>
      </c>
      <c r="H131" s="24" t="s">
        <v>870</v>
      </c>
      <c r="I131" s="126">
        <v>12</v>
      </c>
      <c r="J131" s="24" t="s">
        <v>63</v>
      </c>
      <c r="K131" s="115">
        <v>4260410484814</v>
      </c>
      <c r="L131" s="46">
        <v>356.81999999999994</v>
      </c>
      <c r="M131" s="186">
        <v>463.9</v>
      </c>
    </row>
    <row r="132" spans="1:13" ht="16.5" customHeight="1">
      <c r="A132" s="166"/>
      <c r="B132" s="135" t="s">
        <v>612</v>
      </c>
      <c r="C132" s="109"/>
      <c r="D132" s="109"/>
      <c r="E132" s="109"/>
      <c r="F132" s="109"/>
      <c r="G132" s="109"/>
      <c r="H132" s="109"/>
      <c r="I132" s="109"/>
      <c r="J132" s="109"/>
      <c r="K132" s="109"/>
      <c r="L132" s="138"/>
      <c r="M132" s="124"/>
    </row>
    <row r="133" spans="1:13" ht="16.5" customHeight="1">
      <c r="A133" s="55">
        <f>A131+1</f>
        <v>105</v>
      </c>
      <c r="B133" s="113" t="s">
        <v>613</v>
      </c>
      <c r="C133" s="113" t="s">
        <v>614</v>
      </c>
      <c r="D133" s="24">
        <v>36</v>
      </c>
      <c r="E133" s="24">
        <v>4000</v>
      </c>
      <c r="F133" s="114" t="s">
        <v>63</v>
      </c>
      <c r="G133" s="24" t="s">
        <v>56</v>
      </c>
      <c r="H133" s="24">
        <v>50000</v>
      </c>
      <c r="I133" s="114">
        <v>5</v>
      </c>
      <c r="J133" s="114" t="s">
        <v>63</v>
      </c>
      <c r="K133" s="115">
        <v>4260410480069</v>
      </c>
      <c r="L133" s="46">
        <v>1253.76</v>
      </c>
      <c r="M133" s="51">
        <v>1629.9</v>
      </c>
    </row>
    <row r="134" spans="1:13" ht="16.5" customHeight="1">
      <c r="A134" s="25">
        <f>A133+1</f>
        <v>106</v>
      </c>
      <c r="B134" s="19" t="s">
        <v>615</v>
      </c>
      <c r="C134" s="19" t="s">
        <v>616</v>
      </c>
      <c r="D134" s="15">
        <v>36</v>
      </c>
      <c r="E134" s="24">
        <v>6500</v>
      </c>
      <c r="F134" s="26" t="s">
        <v>63</v>
      </c>
      <c r="G134" s="15" t="s">
        <v>56</v>
      </c>
      <c r="H134" s="24">
        <v>50000</v>
      </c>
      <c r="I134" s="26">
        <v>5</v>
      </c>
      <c r="J134" s="26" t="s">
        <v>63</v>
      </c>
      <c r="K134" s="42">
        <v>4260410480076</v>
      </c>
      <c r="L134" s="46">
        <v>1253.76</v>
      </c>
      <c r="M134" s="51">
        <v>1629.9</v>
      </c>
    </row>
    <row r="135" spans="1:13" ht="16.5" customHeight="1" thickBot="1">
      <c r="A135" s="25">
        <f>A134+1</f>
        <v>107</v>
      </c>
      <c r="B135" s="38" t="s">
        <v>898</v>
      </c>
      <c r="C135" s="38" t="s">
        <v>887</v>
      </c>
      <c r="D135" s="111">
        <v>40</v>
      </c>
      <c r="E135" s="24">
        <v>4000</v>
      </c>
      <c r="F135" s="26" t="s">
        <v>63</v>
      </c>
      <c r="G135" s="39" t="s">
        <v>897</v>
      </c>
      <c r="H135" s="24">
        <v>50000</v>
      </c>
      <c r="I135" s="26">
        <v>5</v>
      </c>
      <c r="J135" s="26" t="s">
        <v>63</v>
      </c>
      <c r="K135" s="45">
        <v>4260410484791</v>
      </c>
      <c r="L135" s="46">
        <v>1336.86</v>
      </c>
      <c r="M135" s="186">
        <v>1737.9</v>
      </c>
    </row>
    <row r="136" spans="1:13" ht="38.25" customHeight="1" thickBot="1">
      <c r="A136" s="56" t="s">
        <v>1</v>
      </c>
      <c r="B136" s="57" t="s">
        <v>2</v>
      </c>
      <c r="C136" s="57" t="s">
        <v>3</v>
      </c>
      <c r="D136" s="57" t="s">
        <v>4</v>
      </c>
      <c r="E136" s="57" t="s">
        <v>64</v>
      </c>
      <c r="F136" s="57" t="s">
        <v>5</v>
      </c>
      <c r="G136" s="57" t="s">
        <v>55</v>
      </c>
      <c r="H136" s="57" t="s">
        <v>6</v>
      </c>
      <c r="I136" s="58" t="s">
        <v>23</v>
      </c>
      <c r="J136" s="58" t="s">
        <v>62</v>
      </c>
      <c r="K136" s="58" t="s">
        <v>7</v>
      </c>
      <c r="L136" s="160" t="s">
        <v>0</v>
      </c>
      <c r="M136" s="66" t="s">
        <v>22</v>
      </c>
    </row>
    <row r="137" spans="1:13" ht="18" customHeight="1">
      <c r="A137" s="174"/>
      <c r="B137" s="171" t="s">
        <v>754</v>
      </c>
      <c r="C137" s="172"/>
      <c r="D137" s="172"/>
      <c r="E137" s="172"/>
      <c r="F137" s="172"/>
      <c r="G137" s="172"/>
      <c r="H137" s="172"/>
      <c r="I137" s="172"/>
      <c r="J137" s="172"/>
      <c r="K137" s="172"/>
      <c r="L137" s="173"/>
      <c r="M137" s="159"/>
    </row>
    <row r="138" spans="1:13" ht="15">
      <c r="A138" s="25">
        <f>A135+1</f>
        <v>108</v>
      </c>
      <c r="B138" s="127" t="s">
        <v>755</v>
      </c>
      <c r="C138" s="113" t="s">
        <v>756</v>
      </c>
      <c r="D138" s="111">
        <v>10</v>
      </c>
      <c r="E138" s="111">
        <v>6500</v>
      </c>
      <c r="F138" s="114" t="s">
        <v>63</v>
      </c>
      <c r="G138" s="24" t="s">
        <v>513</v>
      </c>
      <c r="H138" s="24">
        <v>50000</v>
      </c>
      <c r="I138" s="24">
        <v>30</v>
      </c>
      <c r="J138" s="114" t="s">
        <v>63</v>
      </c>
      <c r="K138" s="115">
        <v>4260410481646</v>
      </c>
      <c r="L138" s="139">
        <v>230.7</v>
      </c>
      <c r="M138" s="51">
        <v>299.9</v>
      </c>
    </row>
    <row r="139" spans="1:13" ht="15">
      <c r="A139" s="25">
        <f>A138+1</f>
        <v>109</v>
      </c>
      <c r="B139" s="19" t="s">
        <v>757</v>
      </c>
      <c r="C139" s="113" t="s">
        <v>758</v>
      </c>
      <c r="D139" s="15">
        <v>20</v>
      </c>
      <c r="E139" s="15">
        <v>6500</v>
      </c>
      <c r="F139" s="114" t="s">
        <v>63</v>
      </c>
      <c r="G139" s="24" t="s">
        <v>513</v>
      </c>
      <c r="H139" s="24">
        <v>50000</v>
      </c>
      <c r="I139" s="24">
        <v>12</v>
      </c>
      <c r="J139" s="114" t="s">
        <v>63</v>
      </c>
      <c r="K139" s="115">
        <v>4260410481653</v>
      </c>
      <c r="L139" s="139">
        <v>433.02000000000004</v>
      </c>
      <c r="M139" s="51">
        <v>562.9</v>
      </c>
    </row>
    <row r="140" spans="1:13" ht="15">
      <c r="A140" s="25">
        <f>A139+1</f>
        <v>110</v>
      </c>
      <c r="B140" s="19" t="s">
        <v>759</v>
      </c>
      <c r="C140" s="113" t="s">
        <v>760</v>
      </c>
      <c r="D140" s="15">
        <v>30</v>
      </c>
      <c r="E140" s="15">
        <v>6500</v>
      </c>
      <c r="F140" s="114" t="s">
        <v>63</v>
      </c>
      <c r="G140" s="24" t="s">
        <v>513</v>
      </c>
      <c r="H140" s="24">
        <v>50000</v>
      </c>
      <c r="I140" s="24">
        <v>10</v>
      </c>
      <c r="J140" s="114" t="s">
        <v>63</v>
      </c>
      <c r="K140" s="115">
        <v>4260410481660</v>
      </c>
      <c r="L140" s="139">
        <v>597.6</v>
      </c>
      <c r="M140" s="51">
        <v>776.9</v>
      </c>
    </row>
    <row r="141" spans="1:13" ht="15">
      <c r="A141" s="25">
        <f>A140+1</f>
        <v>111</v>
      </c>
      <c r="B141" s="127" t="s">
        <v>761</v>
      </c>
      <c r="C141" s="127" t="s">
        <v>762</v>
      </c>
      <c r="D141" s="111">
        <v>50</v>
      </c>
      <c r="E141" s="111">
        <v>6500</v>
      </c>
      <c r="F141" s="114" t="s">
        <v>63</v>
      </c>
      <c r="G141" s="24" t="s">
        <v>513</v>
      </c>
      <c r="H141" s="24">
        <v>50000</v>
      </c>
      <c r="I141" s="24">
        <v>8</v>
      </c>
      <c r="J141" s="114" t="s">
        <v>63</v>
      </c>
      <c r="K141" s="115">
        <v>4260410481677</v>
      </c>
      <c r="L141" s="139">
        <v>779.16</v>
      </c>
      <c r="M141" s="51">
        <v>1012.9</v>
      </c>
    </row>
    <row r="142" spans="1:13" ht="15.75">
      <c r="A142" s="166"/>
      <c r="B142" s="135" t="s">
        <v>765</v>
      </c>
      <c r="C142" s="109"/>
      <c r="D142" s="109"/>
      <c r="E142" s="109"/>
      <c r="F142" s="109"/>
      <c r="G142" s="109"/>
      <c r="H142" s="109"/>
      <c r="I142" s="109"/>
      <c r="J142" s="109"/>
      <c r="K142" s="109"/>
      <c r="L142" s="138"/>
      <c r="M142" s="124"/>
    </row>
    <row r="143" spans="1:13" ht="15">
      <c r="A143" s="25">
        <f>A141+1</f>
        <v>112</v>
      </c>
      <c r="B143" s="127" t="s">
        <v>763</v>
      </c>
      <c r="C143" s="127" t="s">
        <v>764</v>
      </c>
      <c r="D143" s="111">
        <v>10</v>
      </c>
      <c r="E143" s="111">
        <v>6500</v>
      </c>
      <c r="F143" s="114" t="s">
        <v>63</v>
      </c>
      <c r="G143" s="24" t="s">
        <v>513</v>
      </c>
      <c r="H143" s="24">
        <v>50000</v>
      </c>
      <c r="I143" s="24">
        <v>20</v>
      </c>
      <c r="J143" s="114" t="s">
        <v>63</v>
      </c>
      <c r="K143" s="115">
        <v>4260410482414</v>
      </c>
      <c r="L143" s="139">
        <v>519.1800000000001</v>
      </c>
      <c r="M143" s="51">
        <v>674.9</v>
      </c>
    </row>
    <row r="144" spans="1:13" ht="15.75">
      <c r="A144" s="166"/>
      <c r="B144" s="135" t="s">
        <v>772</v>
      </c>
      <c r="C144" s="109"/>
      <c r="D144" s="109"/>
      <c r="E144" s="109"/>
      <c r="F144" s="109"/>
      <c r="G144" s="109"/>
      <c r="H144" s="109"/>
      <c r="I144" s="109"/>
      <c r="J144" s="109"/>
      <c r="K144" s="109"/>
      <c r="L144" s="138"/>
      <c r="M144" s="124"/>
    </row>
    <row r="145" spans="1:13" ht="15">
      <c r="A145" s="25">
        <f>A143+1</f>
        <v>113</v>
      </c>
      <c r="B145" s="127" t="s">
        <v>766</v>
      </c>
      <c r="C145" s="127" t="s">
        <v>767</v>
      </c>
      <c r="D145" s="111">
        <v>10</v>
      </c>
      <c r="E145" s="111">
        <v>6500</v>
      </c>
      <c r="F145" s="114" t="s">
        <v>63</v>
      </c>
      <c r="G145" s="24" t="s">
        <v>513</v>
      </c>
      <c r="H145" s="24">
        <v>50000</v>
      </c>
      <c r="I145" s="24">
        <v>30</v>
      </c>
      <c r="J145" s="114" t="s">
        <v>63</v>
      </c>
      <c r="K145" s="115">
        <v>4260410481721</v>
      </c>
      <c r="L145" s="139">
        <v>433.02000000000004</v>
      </c>
      <c r="M145" s="51">
        <v>562.9</v>
      </c>
    </row>
    <row r="146" spans="1:13" ht="15">
      <c r="A146" s="25">
        <f>A145+1</f>
        <v>114</v>
      </c>
      <c r="B146" s="19" t="s">
        <v>768</v>
      </c>
      <c r="C146" s="19" t="s">
        <v>769</v>
      </c>
      <c r="D146" s="15">
        <v>20</v>
      </c>
      <c r="E146" s="15">
        <v>6500</v>
      </c>
      <c r="F146" s="114" t="s">
        <v>63</v>
      </c>
      <c r="G146" s="24" t="s">
        <v>513</v>
      </c>
      <c r="H146" s="24">
        <v>50000</v>
      </c>
      <c r="I146" s="24">
        <v>20</v>
      </c>
      <c r="J146" s="114" t="s">
        <v>63</v>
      </c>
      <c r="K146" s="115">
        <v>4260410481738</v>
      </c>
      <c r="L146" s="139">
        <v>605.28</v>
      </c>
      <c r="M146" s="51">
        <v>786.9</v>
      </c>
    </row>
    <row r="147" spans="1:13" ht="15">
      <c r="A147" s="25">
        <f>A146+1</f>
        <v>115</v>
      </c>
      <c r="B147" s="19" t="s">
        <v>770</v>
      </c>
      <c r="C147" s="19" t="s">
        <v>771</v>
      </c>
      <c r="D147" s="15">
        <v>30</v>
      </c>
      <c r="E147" s="111">
        <v>6500</v>
      </c>
      <c r="F147" s="114" t="s">
        <v>63</v>
      </c>
      <c r="G147" s="24" t="s">
        <v>513</v>
      </c>
      <c r="H147" s="24">
        <v>50000</v>
      </c>
      <c r="I147" s="24">
        <v>10</v>
      </c>
      <c r="J147" s="114" t="s">
        <v>63</v>
      </c>
      <c r="K147" s="115">
        <v>4260410481745</v>
      </c>
      <c r="L147" s="139">
        <v>838.3800000000001</v>
      </c>
      <c r="M147" s="51">
        <v>1089.9</v>
      </c>
    </row>
    <row r="148" spans="1:13" ht="15.75">
      <c r="A148" s="166"/>
      <c r="B148" s="135" t="s">
        <v>844</v>
      </c>
      <c r="C148" s="109"/>
      <c r="D148" s="109"/>
      <c r="E148" s="109"/>
      <c r="F148" s="109"/>
      <c r="G148" s="109"/>
      <c r="H148" s="109"/>
      <c r="I148" s="109"/>
      <c r="J148" s="109"/>
      <c r="K148" s="109"/>
      <c r="L148" s="138"/>
      <c r="M148" s="124"/>
    </row>
    <row r="149" spans="1:13" ht="15">
      <c r="A149" s="25">
        <f>A147+1</f>
        <v>116</v>
      </c>
      <c r="B149" s="19" t="s">
        <v>834</v>
      </c>
      <c r="C149" s="19" t="s">
        <v>835</v>
      </c>
      <c r="D149" s="115">
        <v>10</v>
      </c>
      <c r="E149" s="115">
        <v>6500</v>
      </c>
      <c r="F149" s="115" t="s">
        <v>63</v>
      </c>
      <c r="G149" s="115" t="s">
        <v>513</v>
      </c>
      <c r="H149" s="115">
        <v>50000</v>
      </c>
      <c r="I149" s="115">
        <v>20</v>
      </c>
      <c r="J149" s="114" t="s">
        <v>63</v>
      </c>
      <c r="K149" s="115">
        <v>4260410484456</v>
      </c>
      <c r="L149" s="46">
        <v>423.84</v>
      </c>
      <c r="M149" s="125">
        <v>551</v>
      </c>
    </row>
    <row r="150" spans="1:13" ht="15">
      <c r="A150" s="25">
        <f>A149+1</f>
        <v>117</v>
      </c>
      <c r="B150" s="19" t="s">
        <v>836</v>
      </c>
      <c r="C150" s="19" t="s">
        <v>837</v>
      </c>
      <c r="D150" s="115">
        <v>20</v>
      </c>
      <c r="E150" s="115">
        <v>6500</v>
      </c>
      <c r="F150" s="115" t="s">
        <v>63</v>
      </c>
      <c r="G150" s="115" t="s">
        <v>513</v>
      </c>
      <c r="H150" s="115">
        <v>50000</v>
      </c>
      <c r="I150" s="115">
        <v>20</v>
      </c>
      <c r="J150" s="114" t="s">
        <v>63</v>
      </c>
      <c r="K150" s="115">
        <v>4260410484470</v>
      </c>
      <c r="L150" s="46">
        <v>692.22</v>
      </c>
      <c r="M150" s="125">
        <v>899.9</v>
      </c>
    </row>
    <row r="151" spans="1:13" ht="15">
      <c r="A151" s="25">
        <f>A150+1</f>
        <v>118</v>
      </c>
      <c r="B151" s="19" t="s">
        <v>838</v>
      </c>
      <c r="C151" s="19" t="s">
        <v>839</v>
      </c>
      <c r="D151" s="115">
        <v>30</v>
      </c>
      <c r="E151" s="115">
        <v>6500</v>
      </c>
      <c r="F151" s="115" t="s">
        <v>63</v>
      </c>
      <c r="G151" s="115" t="s">
        <v>513</v>
      </c>
      <c r="H151" s="115">
        <v>50000</v>
      </c>
      <c r="I151" s="115">
        <v>10</v>
      </c>
      <c r="J151" s="114" t="s">
        <v>63</v>
      </c>
      <c r="K151" s="115">
        <v>4260410484494</v>
      </c>
      <c r="L151" s="46">
        <v>951.4799999999999</v>
      </c>
      <c r="M151" s="125">
        <v>1236.9</v>
      </c>
    </row>
    <row r="152" spans="1:13" ht="15">
      <c r="A152" s="25">
        <f>A151+1</f>
        <v>119</v>
      </c>
      <c r="B152" s="19" t="s">
        <v>840</v>
      </c>
      <c r="C152" s="19" t="s">
        <v>841</v>
      </c>
      <c r="D152" s="115">
        <v>50</v>
      </c>
      <c r="E152" s="115">
        <v>6500</v>
      </c>
      <c r="F152" s="115" t="s">
        <v>63</v>
      </c>
      <c r="G152" s="115" t="s">
        <v>513</v>
      </c>
      <c r="H152" s="115">
        <v>50000</v>
      </c>
      <c r="I152" s="115">
        <v>10</v>
      </c>
      <c r="J152" s="114" t="s">
        <v>63</v>
      </c>
      <c r="K152" s="115">
        <v>4260410484517</v>
      </c>
      <c r="L152" s="46">
        <v>1297.62</v>
      </c>
      <c r="M152" s="125">
        <v>1686.9</v>
      </c>
    </row>
    <row r="153" spans="1:13" ht="15.75" thickBot="1">
      <c r="A153" s="94">
        <f>A152+1</f>
        <v>120</v>
      </c>
      <c r="B153" s="95" t="s">
        <v>842</v>
      </c>
      <c r="C153" s="95" t="s">
        <v>843</v>
      </c>
      <c r="D153" s="167">
        <v>100</v>
      </c>
      <c r="E153" s="167">
        <v>6500</v>
      </c>
      <c r="F153" s="167" t="s">
        <v>63</v>
      </c>
      <c r="G153" s="167" t="s">
        <v>513</v>
      </c>
      <c r="H153" s="167">
        <v>50000</v>
      </c>
      <c r="I153" s="167">
        <v>5</v>
      </c>
      <c r="J153" s="168" t="s">
        <v>63</v>
      </c>
      <c r="K153" s="167">
        <v>4260410484524</v>
      </c>
      <c r="L153" s="48">
        <v>2702.22</v>
      </c>
      <c r="M153" s="161">
        <v>3512.9</v>
      </c>
    </row>
    <row r="154" spans="1:13" ht="39.75" customHeight="1" thickBot="1">
      <c r="A154" s="56" t="s">
        <v>1</v>
      </c>
      <c r="B154" s="57" t="s">
        <v>2</v>
      </c>
      <c r="C154" s="57" t="s">
        <v>3</v>
      </c>
      <c r="D154" s="57" t="s">
        <v>203</v>
      </c>
      <c r="E154" s="57" t="s">
        <v>204</v>
      </c>
      <c r="F154" s="57" t="s">
        <v>205</v>
      </c>
      <c r="G154" s="57" t="s">
        <v>207</v>
      </c>
      <c r="H154" s="57" t="s">
        <v>206</v>
      </c>
      <c r="I154" s="57" t="s">
        <v>208</v>
      </c>
      <c r="J154" s="58" t="s">
        <v>209</v>
      </c>
      <c r="K154" s="58" t="s">
        <v>7</v>
      </c>
      <c r="L154" s="160" t="s">
        <v>0</v>
      </c>
      <c r="M154" s="66" t="s">
        <v>22</v>
      </c>
    </row>
    <row r="155" spans="1:13" ht="15.75" customHeight="1">
      <c r="A155" s="174"/>
      <c r="B155" s="171" t="s">
        <v>293</v>
      </c>
      <c r="C155" s="172"/>
      <c r="D155" s="172"/>
      <c r="E155" s="172"/>
      <c r="F155" s="172"/>
      <c r="G155" s="172"/>
      <c r="H155" s="172"/>
      <c r="I155" s="172"/>
      <c r="J155" s="172"/>
      <c r="K155" s="172"/>
      <c r="L155" s="173"/>
      <c r="M155" s="159"/>
    </row>
    <row r="156" spans="1:13" ht="15" customHeight="1">
      <c r="A156" s="120"/>
      <c r="B156" s="121" t="s">
        <v>294</v>
      </c>
      <c r="C156" s="121"/>
      <c r="D156" s="121"/>
      <c r="E156" s="121"/>
      <c r="F156" s="121"/>
      <c r="G156" s="121"/>
      <c r="H156" s="121"/>
      <c r="I156" s="122"/>
      <c r="J156" s="122"/>
      <c r="K156" s="123"/>
      <c r="L156" s="140"/>
      <c r="M156" s="52"/>
    </row>
    <row r="157" spans="1:13" ht="22.5" customHeight="1">
      <c r="A157" s="25">
        <f>A153+1</f>
        <v>121</v>
      </c>
      <c r="B157" s="19" t="s">
        <v>296</v>
      </c>
      <c r="C157" s="19" t="s">
        <v>297</v>
      </c>
      <c r="D157" s="15" t="s">
        <v>210</v>
      </c>
      <c r="E157" s="24" t="s">
        <v>295</v>
      </c>
      <c r="F157" s="15" t="s">
        <v>211</v>
      </c>
      <c r="G157" s="15" t="s">
        <v>213</v>
      </c>
      <c r="H157" s="24" t="s">
        <v>212</v>
      </c>
      <c r="I157" s="26" t="s">
        <v>214</v>
      </c>
      <c r="J157" s="26">
        <v>50</v>
      </c>
      <c r="K157" s="42">
        <v>4260232678576</v>
      </c>
      <c r="L157" s="46">
        <v>172.97999999999996</v>
      </c>
      <c r="M157" s="51">
        <v>224.9</v>
      </c>
    </row>
    <row r="158" spans="1:13" ht="22.5" customHeight="1">
      <c r="A158" s="25">
        <f>A157+1</f>
        <v>122</v>
      </c>
      <c r="B158" s="19" t="s">
        <v>298</v>
      </c>
      <c r="C158" s="19" t="s">
        <v>299</v>
      </c>
      <c r="D158" s="15" t="s">
        <v>210</v>
      </c>
      <c r="E158" s="24" t="s">
        <v>300</v>
      </c>
      <c r="F158" s="15" t="s">
        <v>211</v>
      </c>
      <c r="G158" s="15" t="s">
        <v>213</v>
      </c>
      <c r="H158" s="24" t="s">
        <v>212</v>
      </c>
      <c r="I158" s="26" t="s">
        <v>214</v>
      </c>
      <c r="J158" s="26">
        <v>50</v>
      </c>
      <c r="K158" s="42">
        <v>4260232678132</v>
      </c>
      <c r="L158" s="46">
        <v>257.64</v>
      </c>
      <c r="M158" s="51">
        <v>334.9</v>
      </c>
    </row>
    <row r="159" spans="1:13" ht="15" customHeight="1">
      <c r="A159" s="25">
        <f>A158+1</f>
        <v>123</v>
      </c>
      <c r="B159" s="19" t="s">
        <v>301</v>
      </c>
      <c r="C159" s="19" t="s">
        <v>216</v>
      </c>
      <c r="D159" s="15" t="s">
        <v>210</v>
      </c>
      <c r="E159" s="24" t="s">
        <v>215</v>
      </c>
      <c r="F159" s="15" t="s">
        <v>211</v>
      </c>
      <c r="G159" s="15" t="s">
        <v>213</v>
      </c>
      <c r="H159" s="24" t="s">
        <v>212</v>
      </c>
      <c r="I159" s="26" t="s">
        <v>214</v>
      </c>
      <c r="J159" s="26">
        <v>100</v>
      </c>
      <c r="K159" s="42">
        <v>4260232673182</v>
      </c>
      <c r="L159" s="46">
        <v>240.71999999999997</v>
      </c>
      <c r="M159" s="51">
        <v>312.9</v>
      </c>
    </row>
    <row r="160" spans="1:13" ht="22.5" customHeight="1">
      <c r="A160" s="25">
        <f>A159+1</f>
        <v>124</v>
      </c>
      <c r="B160" s="19" t="s">
        <v>302</v>
      </c>
      <c r="C160" s="19" t="s">
        <v>303</v>
      </c>
      <c r="D160" s="15" t="s">
        <v>210</v>
      </c>
      <c r="E160" s="24" t="s">
        <v>295</v>
      </c>
      <c r="F160" s="15" t="s">
        <v>211</v>
      </c>
      <c r="G160" s="15" t="s">
        <v>213</v>
      </c>
      <c r="H160" s="24" t="s">
        <v>212</v>
      </c>
      <c r="I160" s="26" t="s">
        <v>214</v>
      </c>
      <c r="J160" s="26">
        <v>50</v>
      </c>
      <c r="K160" s="42">
        <v>4260232678156</v>
      </c>
      <c r="L160" s="46">
        <v>219.9</v>
      </c>
      <c r="M160" s="51">
        <v>285.9</v>
      </c>
    </row>
    <row r="161" spans="1:13" ht="15" customHeight="1">
      <c r="A161" s="16"/>
      <c r="B161" s="17" t="s">
        <v>304</v>
      </c>
      <c r="C161" s="17"/>
      <c r="D161" s="17"/>
      <c r="E161" s="17"/>
      <c r="F161" s="17"/>
      <c r="G161" s="17"/>
      <c r="H161" s="17"/>
      <c r="I161" s="18"/>
      <c r="J161" s="18"/>
      <c r="K161" s="43"/>
      <c r="L161" s="194"/>
      <c r="M161" s="52"/>
    </row>
    <row r="162" spans="1:13" ht="15" customHeight="1">
      <c r="A162" s="25">
        <f>A160+1</f>
        <v>125</v>
      </c>
      <c r="B162" s="19" t="s">
        <v>305</v>
      </c>
      <c r="C162" s="19" t="s">
        <v>222</v>
      </c>
      <c r="D162" s="15" t="s">
        <v>223</v>
      </c>
      <c r="E162" s="24" t="s">
        <v>224</v>
      </c>
      <c r="F162" s="15" t="s">
        <v>225</v>
      </c>
      <c r="G162" s="15" t="s">
        <v>226</v>
      </c>
      <c r="H162" s="24" t="s">
        <v>212</v>
      </c>
      <c r="I162" s="26" t="s">
        <v>214</v>
      </c>
      <c r="J162" s="26">
        <v>50</v>
      </c>
      <c r="K162" s="42">
        <v>4260232673137</v>
      </c>
      <c r="L162" s="46">
        <v>191.45999999999998</v>
      </c>
      <c r="M162" s="51">
        <v>248.9</v>
      </c>
    </row>
    <row r="163" spans="1:13" ht="22.5" customHeight="1">
      <c r="A163" s="25">
        <f>A162+1</f>
        <v>126</v>
      </c>
      <c r="B163" s="19" t="s">
        <v>306</v>
      </c>
      <c r="C163" s="19" t="s">
        <v>307</v>
      </c>
      <c r="D163" s="15" t="s">
        <v>223</v>
      </c>
      <c r="E163" s="24" t="s">
        <v>308</v>
      </c>
      <c r="F163" s="15" t="s">
        <v>225</v>
      </c>
      <c r="G163" s="15" t="s">
        <v>226</v>
      </c>
      <c r="H163" s="24" t="s">
        <v>212</v>
      </c>
      <c r="I163" s="26" t="s">
        <v>214</v>
      </c>
      <c r="J163" s="26">
        <v>50</v>
      </c>
      <c r="K163" s="42">
        <v>4260232678194</v>
      </c>
      <c r="L163" s="46">
        <v>204.54000000000002</v>
      </c>
      <c r="M163" s="51">
        <v>265.9</v>
      </c>
    </row>
    <row r="164" spans="1:13" ht="22.5" customHeight="1">
      <c r="A164" s="25">
        <f>A163+1</f>
        <v>127</v>
      </c>
      <c r="B164" s="19" t="s">
        <v>309</v>
      </c>
      <c r="C164" s="19" t="s">
        <v>310</v>
      </c>
      <c r="D164" s="15" t="s">
        <v>223</v>
      </c>
      <c r="E164" s="24" t="s">
        <v>308</v>
      </c>
      <c r="F164" s="15" t="s">
        <v>225</v>
      </c>
      <c r="G164" s="15" t="s">
        <v>226</v>
      </c>
      <c r="H164" s="24" t="s">
        <v>212</v>
      </c>
      <c r="I164" s="26" t="s">
        <v>214</v>
      </c>
      <c r="J164" s="26">
        <v>50</v>
      </c>
      <c r="K164" s="42">
        <v>4260232678651</v>
      </c>
      <c r="L164" s="46">
        <v>204.54000000000002</v>
      </c>
      <c r="M164" s="51">
        <v>265.9</v>
      </c>
    </row>
    <row r="165" spans="1:13" ht="22.5" customHeight="1">
      <c r="A165" s="25">
        <f aca="true" t="shared" si="4" ref="A165:A171">A164+1</f>
        <v>128</v>
      </c>
      <c r="B165" s="19" t="s">
        <v>311</v>
      </c>
      <c r="C165" s="19" t="s">
        <v>312</v>
      </c>
      <c r="D165" s="15" t="s">
        <v>223</v>
      </c>
      <c r="E165" s="24" t="s">
        <v>308</v>
      </c>
      <c r="F165" s="15" t="s">
        <v>225</v>
      </c>
      <c r="G165" s="15" t="s">
        <v>226</v>
      </c>
      <c r="H165" s="24" t="s">
        <v>212</v>
      </c>
      <c r="I165" s="26" t="s">
        <v>214</v>
      </c>
      <c r="J165" s="26">
        <v>50</v>
      </c>
      <c r="K165" s="42">
        <v>4260232678590</v>
      </c>
      <c r="L165" s="46">
        <v>183</v>
      </c>
      <c r="M165" s="51">
        <v>237.9</v>
      </c>
    </row>
    <row r="166" spans="1:13" ht="15" customHeight="1">
      <c r="A166" s="25">
        <f t="shared" si="4"/>
        <v>129</v>
      </c>
      <c r="B166" s="19" t="s">
        <v>313</v>
      </c>
      <c r="C166" s="19" t="s">
        <v>227</v>
      </c>
      <c r="D166" s="15" t="s">
        <v>223</v>
      </c>
      <c r="E166" s="24" t="s">
        <v>224</v>
      </c>
      <c r="F166" s="15" t="s">
        <v>225</v>
      </c>
      <c r="G166" s="15" t="s">
        <v>226</v>
      </c>
      <c r="H166" s="24" t="s">
        <v>212</v>
      </c>
      <c r="I166" s="26" t="s">
        <v>214</v>
      </c>
      <c r="J166" s="26">
        <v>50</v>
      </c>
      <c r="K166" s="42">
        <v>4260232673212</v>
      </c>
      <c r="L166" s="46">
        <v>191.45999999999998</v>
      </c>
      <c r="M166" s="51">
        <v>248.9</v>
      </c>
    </row>
    <row r="167" spans="1:13" ht="15.75" customHeight="1">
      <c r="A167" s="25">
        <f t="shared" si="4"/>
        <v>130</v>
      </c>
      <c r="B167" s="19" t="s">
        <v>314</v>
      </c>
      <c r="C167" s="19" t="s">
        <v>315</v>
      </c>
      <c r="D167" s="15" t="s">
        <v>223</v>
      </c>
      <c r="E167" s="24" t="s">
        <v>316</v>
      </c>
      <c r="F167" s="15" t="s">
        <v>225</v>
      </c>
      <c r="G167" s="15" t="s">
        <v>226</v>
      </c>
      <c r="H167" s="24" t="s">
        <v>212</v>
      </c>
      <c r="I167" s="26" t="s">
        <v>214</v>
      </c>
      <c r="J167" s="26">
        <v>50</v>
      </c>
      <c r="K167" s="42">
        <v>4260232678477</v>
      </c>
      <c r="L167" s="46">
        <v>191.45999999999998</v>
      </c>
      <c r="M167" s="51">
        <v>248.9</v>
      </c>
    </row>
    <row r="168" spans="1:13" ht="22.5" customHeight="1">
      <c r="A168" s="25">
        <f t="shared" si="4"/>
        <v>131</v>
      </c>
      <c r="B168" s="19" t="s">
        <v>317</v>
      </c>
      <c r="C168" s="19" t="s">
        <v>318</v>
      </c>
      <c r="D168" s="15" t="s">
        <v>319</v>
      </c>
      <c r="E168" s="24" t="s">
        <v>308</v>
      </c>
      <c r="F168" s="15" t="s">
        <v>225</v>
      </c>
      <c r="G168" s="15" t="s">
        <v>226</v>
      </c>
      <c r="H168" s="24" t="s">
        <v>212</v>
      </c>
      <c r="I168" s="26" t="s">
        <v>214</v>
      </c>
      <c r="J168" s="26">
        <v>36</v>
      </c>
      <c r="K168" s="42">
        <v>4260232678217</v>
      </c>
      <c r="L168" s="46">
        <v>326.81999999999994</v>
      </c>
      <c r="M168" s="51">
        <v>424.9</v>
      </c>
    </row>
    <row r="169" spans="1:13" ht="15" customHeight="1">
      <c r="A169" s="25">
        <f t="shared" si="4"/>
        <v>132</v>
      </c>
      <c r="B169" s="19" t="s">
        <v>320</v>
      </c>
      <c r="C169" s="19" t="s">
        <v>228</v>
      </c>
      <c r="D169" s="15" t="s">
        <v>223</v>
      </c>
      <c r="E169" s="24" t="s">
        <v>224</v>
      </c>
      <c r="F169" s="15" t="s">
        <v>225</v>
      </c>
      <c r="G169" s="15" t="s">
        <v>226</v>
      </c>
      <c r="H169" s="24" t="s">
        <v>212</v>
      </c>
      <c r="I169" s="26" t="s">
        <v>214</v>
      </c>
      <c r="J169" s="26">
        <v>100</v>
      </c>
      <c r="K169" s="42">
        <v>4260232673199</v>
      </c>
      <c r="L169" s="46">
        <v>183</v>
      </c>
      <c r="M169" s="51">
        <v>237.9</v>
      </c>
    </row>
    <row r="170" spans="1:13" ht="15" customHeight="1">
      <c r="A170" s="25">
        <f t="shared" si="4"/>
        <v>133</v>
      </c>
      <c r="B170" s="19" t="s">
        <v>321</v>
      </c>
      <c r="C170" s="19" t="s">
        <v>217</v>
      </c>
      <c r="D170" s="15" t="s">
        <v>218</v>
      </c>
      <c r="E170" s="24" t="s">
        <v>219</v>
      </c>
      <c r="F170" s="15" t="s">
        <v>220</v>
      </c>
      <c r="G170" s="15" t="s">
        <v>213</v>
      </c>
      <c r="H170" s="24" t="s">
        <v>212</v>
      </c>
      <c r="I170" s="26" t="s">
        <v>221</v>
      </c>
      <c r="J170" s="26">
        <v>50</v>
      </c>
      <c r="K170" s="42">
        <v>4260232673120</v>
      </c>
      <c r="L170" s="46">
        <v>238.37999999999997</v>
      </c>
      <c r="M170" s="51">
        <v>309.9</v>
      </c>
    </row>
    <row r="171" spans="1:13" ht="22.5" customHeight="1">
      <c r="A171" s="25">
        <f t="shared" si="4"/>
        <v>134</v>
      </c>
      <c r="B171" s="19" t="s">
        <v>322</v>
      </c>
      <c r="C171" s="19" t="s">
        <v>323</v>
      </c>
      <c r="D171" s="15" t="s">
        <v>230</v>
      </c>
      <c r="E171" s="24" t="s">
        <v>324</v>
      </c>
      <c r="F171" s="15" t="s">
        <v>220</v>
      </c>
      <c r="G171" s="15" t="s">
        <v>213</v>
      </c>
      <c r="H171" s="24" t="s">
        <v>63</v>
      </c>
      <c r="I171" s="26" t="s">
        <v>325</v>
      </c>
      <c r="J171" s="26">
        <v>100</v>
      </c>
      <c r="K171" s="42">
        <v>4260232678095</v>
      </c>
      <c r="L171" s="46">
        <v>163.56</v>
      </c>
      <c r="M171" s="51">
        <v>212.6</v>
      </c>
    </row>
    <row r="172" spans="1:13" ht="15" customHeight="1">
      <c r="A172" s="16"/>
      <c r="B172" s="17" t="s">
        <v>326</v>
      </c>
      <c r="C172" s="17"/>
      <c r="D172" s="17"/>
      <c r="E172" s="17"/>
      <c r="F172" s="17"/>
      <c r="G172" s="17"/>
      <c r="H172" s="17"/>
      <c r="I172" s="18"/>
      <c r="J172" s="18"/>
      <c r="K172" s="43"/>
      <c r="L172" s="194"/>
      <c r="M172" s="52"/>
    </row>
    <row r="173" spans="1:13" ht="19.5" customHeight="1">
      <c r="A173" s="25">
        <f>A171+1</f>
        <v>135</v>
      </c>
      <c r="B173" s="19" t="s">
        <v>327</v>
      </c>
      <c r="C173" s="19" t="s">
        <v>229</v>
      </c>
      <c r="D173" s="15" t="s">
        <v>230</v>
      </c>
      <c r="E173" s="24" t="s">
        <v>231</v>
      </c>
      <c r="F173" s="15" t="s">
        <v>232</v>
      </c>
      <c r="G173" s="15" t="s">
        <v>233</v>
      </c>
      <c r="H173" s="24" t="s">
        <v>212</v>
      </c>
      <c r="I173" s="26" t="s">
        <v>234</v>
      </c>
      <c r="J173" s="26">
        <v>50</v>
      </c>
      <c r="K173" s="42">
        <v>4260232673151</v>
      </c>
      <c r="L173" s="46">
        <v>146.1</v>
      </c>
      <c r="M173" s="51">
        <v>189.9</v>
      </c>
    </row>
    <row r="174" spans="1:13" ht="15" customHeight="1">
      <c r="A174" s="16"/>
      <c r="B174" s="17" t="s">
        <v>328</v>
      </c>
      <c r="C174" s="17"/>
      <c r="D174" s="17"/>
      <c r="E174" s="17"/>
      <c r="F174" s="17"/>
      <c r="G174" s="17"/>
      <c r="H174" s="17"/>
      <c r="I174" s="18"/>
      <c r="J174" s="18"/>
      <c r="K174" s="43"/>
      <c r="L174" s="194"/>
      <c r="M174" s="52"/>
    </row>
    <row r="175" spans="1:13" ht="22.5" customHeight="1">
      <c r="A175" s="25">
        <f>A173+1</f>
        <v>136</v>
      </c>
      <c r="B175" s="19" t="s">
        <v>329</v>
      </c>
      <c r="C175" s="19" t="s">
        <v>330</v>
      </c>
      <c r="D175" s="15" t="s">
        <v>331</v>
      </c>
      <c r="E175" s="24" t="s">
        <v>63</v>
      </c>
      <c r="F175" s="15" t="s">
        <v>63</v>
      </c>
      <c r="G175" s="15" t="s">
        <v>226</v>
      </c>
      <c r="H175" s="24" t="s">
        <v>63</v>
      </c>
      <c r="I175" s="26" t="s">
        <v>63</v>
      </c>
      <c r="J175" s="26">
        <v>100</v>
      </c>
      <c r="K175" s="42">
        <v>4260232678330</v>
      </c>
      <c r="L175" s="46">
        <v>82.25999999999999</v>
      </c>
      <c r="M175" s="51">
        <v>106.9</v>
      </c>
    </row>
    <row r="176" spans="1:13" ht="22.5" customHeight="1">
      <c r="A176" s="25">
        <f>A175+1</f>
        <v>137</v>
      </c>
      <c r="B176" s="19" t="s">
        <v>333</v>
      </c>
      <c r="C176" s="19" t="s">
        <v>235</v>
      </c>
      <c r="D176" s="15" t="s">
        <v>331</v>
      </c>
      <c r="E176" s="24"/>
      <c r="F176" s="15"/>
      <c r="G176" s="15" t="s">
        <v>226</v>
      </c>
      <c r="H176" s="24"/>
      <c r="I176" s="26" t="s">
        <v>214</v>
      </c>
      <c r="J176" s="26">
        <v>100</v>
      </c>
      <c r="K176" s="42">
        <v>4260232673175</v>
      </c>
      <c r="L176" s="46">
        <v>107.64</v>
      </c>
      <c r="M176" s="51">
        <v>139.9</v>
      </c>
    </row>
    <row r="177" spans="1:13" ht="33.75" customHeight="1">
      <c r="A177" s="25">
        <f>A176+1</f>
        <v>138</v>
      </c>
      <c r="B177" s="19" t="s">
        <v>334</v>
      </c>
      <c r="C177" s="19" t="s">
        <v>335</v>
      </c>
      <c r="D177" s="15" t="s">
        <v>336</v>
      </c>
      <c r="E177" s="24" t="s">
        <v>63</v>
      </c>
      <c r="F177" s="15" t="s">
        <v>63</v>
      </c>
      <c r="G177" s="15" t="s">
        <v>332</v>
      </c>
      <c r="H177" s="24" t="s">
        <v>63</v>
      </c>
      <c r="I177" s="26" t="s">
        <v>63</v>
      </c>
      <c r="J177" s="26">
        <v>50</v>
      </c>
      <c r="K177" s="42">
        <v>4260232678392</v>
      </c>
      <c r="L177" s="46">
        <v>157.62000000000003</v>
      </c>
      <c r="M177" s="51">
        <v>204.9</v>
      </c>
    </row>
    <row r="178" spans="1:13" ht="33.75" customHeight="1">
      <c r="A178" s="25">
        <f>A177+1</f>
        <v>139</v>
      </c>
      <c r="B178" s="19" t="s">
        <v>337</v>
      </c>
      <c r="C178" s="19" t="s">
        <v>236</v>
      </c>
      <c r="D178" s="15" t="s">
        <v>338</v>
      </c>
      <c r="E178" s="24"/>
      <c r="F178" s="15"/>
      <c r="G178" s="15" t="s">
        <v>226</v>
      </c>
      <c r="H178" s="24"/>
      <c r="I178" s="26" t="s">
        <v>214</v>
      </c>
      <c r="J178" s="26">
        <v>50</v>
      </c>
      <c r="K178" s="42">
        <v>4260232673359</v>
      </c>
      <c r="L178" s="46">
        <v>130.68</v>
      </c>
      <c r="M178" s="51">
        <v>169.9</v>
      </c>
    </row>
    <row r="179" spans="1:13" ht="33.75" customHeight="1">
      <c r="A179" s="25">
        <f>A178+1</f>
        <v>140</v>
      </c>
      <c r="B179" s="19" t="s">
        <v>341</v>
      </c>
      <c r="C179" s="19" t="s">
        <v>342</v>
      </c>
      <c r="D179" s="15" t="s">
        <v>338</v>
      </c>
      <c r="E179" s="24" t="s">
        <v>63</v>
      </c>
      <c r="F179" s="15" t="s">
        <v>63</v>
      </c>
      <c r="G179" s="15" t="s">
        <v>226</v>
      </c>
      <c r="H179" s="24" t="s">
        <v>63</v>
      </c>
      <c r="I179" s="26" t="s">
        <v>63</v>
      </c>
      <c r="J179" s="26">
        <v>100</v>
      </c>
      <c r="K179" s="42">
        <v>4260232678415</v>
      </c>
      <c r="L179" s="46">
        <v>157.62000000000003</v>
      </c>
      <c r="M179" s="51">
        <v>204.9</v>
      </c>
    </row>
    <row r="180" spans="1:13" ht="33.75" customHeight="1">
      <c r="A180" s="25">
        <f>A179+1</f>
        <v>141</v>
      </c>
      <c r="B180" s="19" t="s">
        <v>339</v>
      </c>
      <c r="C180" s="19" t="s">
        <v>340</v>
      </c>
      <c r="D180" s="15" t="s">
        <v>338</v>
      </c>
      <c r="E180" s="24" t="s">
        <v>63</v>
      </c>
      <c r="F180" s="15" t="s">
        <v>63</v>
      </c>
      <c r="G180" s="15" t="s">
        <v>332</v>
      </c>
      <c r="H180" s="24" t="s">
        <v>63</v>
      </c>
      <c r="I180" s="26" t="s">
        <v>63</v>
      </c>
      <c r="J180" s="26">
        <v>50</v>
      </c>
      <c r="K180" s="42">
        <v>4260232679030</v>
      </c>
      <c r="L180" s="46">
        <v>191.45999999999998</v>
      </c>
      <c r="M180" s="51">
        <v>248.9</v>
      </c>
    </row>
    <row r="181" spans="1:13" ht="15" customHeight="1">
      <c r="A181" s="16"/>
      <c r="B181" s="17" t="s">
        <v>343</v>
      </c>
      <c r="C181" s="17"/>
      <c r="D181" s="17"/>
      <c r="E181" s="17"/>
      <c r="F181" s="17"/>
      <c r="G181" s="17"/>
      <c r="H181" s="17"/>
      <c r="I181" s="18"/>
      <c r="J181" s="18"/>
      <c r="K181" s="43"/>
      <c r="L181" s="194"/>
      <c r="M181" s="52"/>
    </row>
    <row r="182" spans="1:13" ht="15" customHeight="1">
      <c r="A182" s="25">
        <f>A180+1</f>
        <v>142</v>
      </c>
      <c r="B182" s="19" t="s">
        <v>344</v>
      </c>
      <c r="C182" s="19" t="s">
        <v>237</v>
      </c>
      <c r="D182" s="15" t="s">
        <v>238</v>
      </c>
      <c r="E182" s="24" t="s">
        <v>239</v>
      </c>
      <c r="F182" s="15" t="s">
        <v>225</v>
      </c>
      <c r="G182" s="15" t="s">
        <v>226</v>
      </c>
      <c r="H182" s="24" t="s">
        <v>212</v>
      </c>
      <c r="I182" s="26" t="s">
        <v>240</v>
      </c>
      <c r="J182" s="26">
        <v>50</v>
      </c>
      <c r="K182" s="42">
        <v>4260232673373</v>
      </c>
      <c r="L182" s="46">
        <v>232.97999999999996</v>
      </c>
      <c r="M182" s="51">
        <v>302.9</v>
      </c>
    </row>
    <row r="183" spans="1:13" ht="15" customHeight="1">
      <c r="A183" s="16"/>
      <c r="B183" s="17" t="s">
        <v>362</v>
      </c>
      <c r="C183" s="17"/>
      <c r="D183" s="17"/>
      <c r="E183" s="17"/>
      <c r="F183" s="17"/>
      <c r="G183" s="17"/>
      <c r="H183" s="17"/>
      <c r="I183" s="18"/>
      <c r="J183" s="18"/>
      <c r="K183" s="43"/>
      <c r="L183" s="194"/>
      <c r="M183" s="52"/>
    </row>
    <row r="184" spans="1:13" ht="15" customHeight="1">
      <c r="A184" s="25">
        <f>A182+1</f>
        <v>143</v>
      </c>
      <c r="B184" s="19" t="s">
        <v>363</v>
      </c>
      <c r="C184" s="19" t="s">
        <v>364</v>
      </c>
      <c r="D184" s="15" t="s">
        <v>223</v>
      </c>
      <c r="E184" s="24" t="s">
        <v>219</v>
      </c>
      <c r="F184" s="15" t="s">
        <v>225</v>
      </c>
      <c r="G184" s="15" t="s">
        <v>226</v>
      </c>
      <c r="H184" s="24" t="s">
        <v>212</v>
      </c>
      <c r="I184" s="26" t="s">
        <v>365</v>
      </c>
      <c r="J184" s="26">
        <v>8</v>
      </c>
      <c r="K184" s="42">
        <v>4260232673205</v>
      </c>
      <c r="L184" s="46">
        <v>268.91999999999996</v>
      </c>
      <c r="M184" s="51">
        <v>349.6</v>
      </c>
    </row>
    <row r="185" spans="1:13" ht="15" customHeight="1">
      <c r="A185" s="16"/>
      <c r="B185" s="17" t="s">
        <v>345</v>
      </c>
      <c r="C185" s="17"/>
      <c r="D185" s="17"/>
      <c r="E185" s="17"/>
      <c r="F185" s="17"/>
      <c r="G185" s="17"/>
      <c r="H185" s="17"/>
      <c r="I185" s="18"/>
      <c r="J185" s="18"/>
      <c r="K185" s="43"/>
      <c r="L185" s="194"/>
      <c r="M185" s="52"/>
    </row>
    <row r="186" spans="1:13" ht="22.5" customHeight="1">
      <c r="A186" s="25">
        <f>A184+1</f>
        <v>144</v>
      </c>
      <c r="B186" s="19" t="s">
        <v>346</v>
      </c>
      <c r="C186" s="19" t="s">
        <v>347</v>
      </c>
      <c r="D186" s="15" t="s">
        <v>223</v>
      </c>
      <c r="E186" s="24" t="s">
        <v>348</v>
      </c>
      <c r="F186" s="15" t="s">
        <v>349</v>
      </c>
      <c r="G186" s="15" t="s">
        <v>226</v>
      </c>
      <c r="H186" s="24" t="s">
        <v>63</v>
      </c>
      <c r="I186" s="26" t="s">
        <v>350</v>
      </c>
      <c r="J186" s="26">
        <v>10</v>
      </c>
      <c r="K186" s="42">
        <v>4260232678255</v>
      </c>
      <c r="L186" s="46">
        <v>538.38</v>
      </c>
      <c r="M186" s="51">
        <v>699.9</v>
      </c>
    </row>
    <row r="187" spans="1:13" ht="22.5" customHeight="1">
      <c r="A187" s="25">
        <f>A186+1</f>
        <v>145</v>
      </c>
      <c r="B187" s="19" t="s">
        <v>351</v>
      </c>
      <c r="C187" s="19" t="s">
        <v>352</v>
      </c>
      <c r="D187" s="15" t="s">
        <v>223</v>
      </c>
      <c r="E187" s="24" t="s">
        <v>353</v>
      </c>
      <c r="F187" s="15" t="s">
        <v>354</v>
      </c>
      <c r="G187" s="15" t="s">
        <v>226</v>
      </c>
      <c r="H187" s="24" t="s">
        <v>212</v>
      </c>
      <c r="I187" s="26" t="s">
        <v>355</v>
      </c>
      <c r="J187" s="26">
        <v>10</v>
      </c>
      <c r="K187" s="42">
        <v>4260232678279</v>
      </c>
      <c r="L187" s="46">
        <v>376.86</v>
      </c>
      <c r="M187" s="51">
        <v>489.9</v>
      </c>
    </row>
    <row r="188" spans="1:13" ht="22.5" customHeight="1">
      <c r="A188" s="25">
        <f>A187+1</f>
        <v>146</v>
      </c>
      <c r="B188" s="19" t="s">
        <v>356</v>
      </c>
      <c r="C188" s="19" t="s">
        <v>357</v>
      </c>
      <c r="D188" s="15" t="s">
        <v>223</v>
      </c>
      <c r="E188" s="24" t="s">
        <v>353</v>
      </c>
      <c r="F188" s="15" t="s">
        <v>354</v>
      </c>
      <c r="G188" s="15" t="s">
        <v>226</v>
      </c>
      <c r="H188" s="24" t="s">
        <v>212</v>
      </c>
      <c r="I188" s="26" t="s">
        <v>355</v>
      </c>
      <c r="J188" s="26">
        <v>10</v>
      </c>
      <c r="K188" s="42">
        <v>4260232678637</v>
      </c>
      <c r="L188" s="46">
        <v>376.86</v>
      </c>
      <c r="M188" s="51">
        <v>489.9</v>
      </c>
    </row>
    <row r="189" spans="1:13" ht="22.5" customHeight="1">
      <c r="A189" s="25">
        <f>A188+1</f>
        <v>147</v>
      </c>
      <c r="B189" s="19" t="s">
        <v>358</v>
      </c>
      <c r="C189" s="19" t="s">
        <v>359</v>
      </c>
      <c r="D189" s="15" t="s">
        <v>223</v>
      </c>
      <c r="E189" s="24" t="s">
        <v>353</v>
      </c>
      <c r="F189" s="15" t="s">
        <v>354</v>
      </c>
      <c r="G189" s="15" t="s">
        <v>226</v>
      </c>
      <c r="H189" s="24" t="s">
        <v>212</v>
      </c>
      <c r="I189" s="26" t="s">
        <v>355</v>
      </c>
      <c r="J189" s="26">
        <v>10</v>
      </c>
      <c r="K189" s="42">
        <v>4260232679016</v>
      </c>
      <c r="L189" s="46">
        <v>255.36</v>
      </c>
      <c r="M189" s="51">
        <v>332</v>
      </c>
    </row>
    <row r="190" spans="1:13" ht="23.25" customHeight="1" thickBot="1">
      <c r="A190" s="94">
        <f>A189+1</f>
        <v>148</v>
      </c>
      <c r="B190" s="95" t="s">
        <v>360</v>
      </c>
      <c r="C190" s="95" t="s">
        <v>361</v>
      </c>
      <c r="D190" s="96" t="s">
        <v>223</v>
      </c>
      <c r="E190" s="97" t="s">
        <v>353</v>
      </c>
      <c r="F190" s="96" t="s">
        <v>354</v>
      </c>
      <c r="G190" s="96" t="s">
        <v>226</v>
      </c>
      <c r="H190" s="97" t="s">
        <v>212</v>
      </c>
      <c r="I190" s="98" t="s">
        <v>355</v>
      </c>
      <c r="J190" s="98">
        <v>10</v>
      </c>
      <c r="K190" s="99">
        <v>4260232678293</v>
      </c>
      <c r="L190" s="48">
        <v>255.36</v>
      </c>
      <c r="M190" s="53">
        <v>332</v>
      </c>
    </row>
    <row r="193" spans="12:13" ht="15">
      <c r="L193" s="69"/>
      <c r="M193" s="143"/>
    </row>
    <row r="194" spans="12:13" ht="15">
      <c r="L194" s="69"/>
      <c r="M194" s="143"/>
    </row>
    <row r="195" spans="12:13" ht="15">
      <c r="L195" s="69"/>
      <c r="M195" s="143"/>
    </row>
    <row r="196" spans="12:13" ht="15">
      <c r="L196" s="69"/>
      <c r="M196" s="143"/>
    </row>
    <row r="198" spans="12:13" ht="15">
      <c r="L198" s="70"/>
      <c r="M198" s="144"/>
    </row>
    <row r="199" spans="12:13" ht="15">
      <c r="L199" s="89"/>
      <c r="M199" s="89"/>
    </row>
    <row r="200" spans="12:13" ht="15">
      <c r="L200" s="89"/>
      <c r="M200" s="89"/>
    </row>
    <row r="201" spans="12:13" ht="15">
      <c r="L201" s="89"/>
      <c r="M201" s="89"/>
    </row>
    <row r="202" spans="12:13" ht="15">
      <c r="L202" s="89"/>
      <c r="M202" s="89"/>
    </row>
    <row r="203" spans="12:13" ht="15">
      <c r="L203" s="89"/>
      <c r="M203" s="89"/>
    </row>
    <row r="204" spans="12:13" ht="15">
      <c r="L204" s="89"/>
      <c r="M204" s="89"/>
    </row>
    <row r="205" spans="12:13" ht="15">
      <c r="L205" s="89"/>
      <c r="M205" s="89"/>
    </row>
    <row r="206" spans="12:13" ht="15">
      <c r="L206" s="89"/>
      <c r="M206" s="89"/>
    </row>
    <row r="207" spans="12:13" ht="15">
      <c r="L207" s="89"/>
      <c r="M207" s="89"/>
    </row>
  </sheetData>
  <sheetProtection/>
  <mergeCells count="1">
    <mergeCell ref="L6:M6"/>
  </mergeCells>
  <hyperlinks>
    <hyperlink ref="B5" r:id="rId1" display="http://smart-light.com.ua/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4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190"/>
  <sheetViews>
    <sheetView workbookViewId="0" topLeftCell="A1">
      <pane xSplit="3" ySplit="8" topLeftCell="K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7" sqref="L7"/>
    </sheetView>
  </sheetViews>
  <sheetFormatPr defaultColWidth="9.140625" defaultRowHeight="15"/>
  <cols>
    <col min="1" max="1" width="9.421875" style="1" bestFit="1" customWidth="1"/>
    <col min="2" max="2" width="61.421875" style="1" customWidth="1"/>
    <col min="3" max="3" width="20.7109375" style="1" customWidth="1"/>
    <col min="4" max="4" width="9.57421875" style="1" customWidth="1"/>
    <col min="5" max="5" width="11.00390625" style="1" customWidth="1"/>
    <col min="6" max="6" width="10.28125" style="1" customWidth="1"/>
    <col min="7" max="7" width="11.421875" style="1" customWidth="1"/>
    <col min="8" max="8" width="15.8515625" style="1" customWidth="1"/>
    <col min="9" max="9" width="12.8515625" style="1" customWidth="1"/>
    <col min="10" max="10" width="10.00390625" style="1" customWidth="1"/>
    <col min="11" max="11" width="14.00390625" style="1" customWidth="1"/>
    <col min="12" max="12" width="7.57421875" style="1" customWidth="1"/>
    <col min="13" max="13" width="9.8515625" style="141" customWidth="1"/>
    <col min="14" max="14" width="6.8515625" style="1" customWidth="1"/>
    <col min="15" max="15" width="7.8515625" style="1" customWidth="1"/>
    <col min="16" max="23" width="9.140625" style="1" customWidth="1"/>
    <col min="24" max="24" width="10.7109375" style="1" bestFit="1" customWidth="1"/>
    <col min="25" max="26" width="11.7109375" style="1" bestFit="1" customWidth="1"/>
    <col min="27" max="16384" width="9.140625" style="1" customWidth="1"/>
  </cols>
  <sheetData>
    <row r="1" spans="2:11" ht="13.5" customHeight="1">
      <c r="B1" s="10" t="s">
        <v>911</v>
      </c>
      <c r="H1" s="14" t="s">
        <v>909</v>
      </c>
      <c r="K1" s="63" t="s">
        <v>826</v>
      </c>
    </row>
    <row r="2" spans="2:13" ht="15.75">
      <c r="B2" s="8" t="s">
        <v>912</v>
      </c>
      <c r="L2" s="12"/>
      <c r="M2" s="64"/>
    </row>
    <row r="3" spans="2:13" ht="15">
      <c r="B3" s="10" t="s">
        <v>913</v>
      </c>
      <c r="M3" s="142"/>
    </row>
    <row r="4" spans="2:13" ht="15.75" customHeight="1">
      <c r="B4" s="10" t="s">
        <v>914</v>
      </c>
      <c r="E4" s="11" t="s">
        <v>24</v>
      </c>
      <c r="M4" s="142"/>
    </row>
    <row r="5" spans="2:5" ht="15.75" customHeight="1" thickBot="1">
      <c r="B5" s="13" t="s">
        <v>915</v>
      </c>
      <c r="E5" s="11" t="s">
        <v>25</v>
      </c>
    </row>
    <row r="6" spans="1:13" s="23" customFormat="1" ht="15.75" customHeight="1" thickBot="1">
      <c r="A6" s="3"/>
      <c r="B6" s="3"/>
      <c r="C6" s="1"/>
      <c r="F6" s="1"/>
      <c r="G6" s="1"/>
      <c r="H6" s="3"/>
      <c r="I6" s="3"/>
      <c r="J6" s="3"/>
      <c r="K6" s="3"/>
      <c r="L6" s="207"/>
      <c r="M6" s="208"/>
    </row>
    <row r="7" spans="1:16" ht="42.75" customHeight="1" thickBot="1">
      <c r="A7" s="5" t="s">
        <v>1</v>
      </c>
      <c r="B7" s="4" t="s">
        <v>2</v>
      </c>
      <c r="C7" s="4" t="s">
        <v>3</v>
      </c>
      <c r="D7" s="4" t="s">
        <v>4</v>
      </c>
      <c r="E7" s="4" t="s">
        <v>64</v>
      </c>
      <c r="F7" s="4" t="s">
        <v>5</v>
      </c>
      <c r="G7" s="4" t="s">
        <v>55</v>
      </c>
      <c r="H7" s="4" t="s">
        <v>6</v>
      </c>
      <c r="I7" s="9" t="s">
        <v>23</v>
      </c>
      <c r="J7" s="9" t="s">
        <v>62</v>
      </c>
      <c r="K7" s="9" t="s">
        <v>7</v>
      </c>
      <c r="L7" s="160" t="s">
        <v>916</v>
      </c>
      <c r="M7" s="160" t="s">
        <v>0</v>
      </c>
      <c r="P7" s="146" t="s">
        <v>829</v>
      </c>
    </row>
    <row r="8" spans="1:13" ht="15.75" customHeight="1" thickBot="1">
      <c r="A8" s="6"/>
      <c r="B8" s="105" t="s">
        <v>710</v>
      </c>
      <c r="C8" s="7"/>
      <c r="D8" s="7"/>
      <c r="E8" s="7"/>
      <c r="F8" s="7"/>
      <c r="G8" s="7"/>
      <c r="H8" s="7"/>
      <c r="I8" s="7"/>
      <c r="J8" s="7"/>
      <c r="K8" s="7"/>
      <c r="L8" s="20"/>
      <c r="M8" s="21"/>
    </row>
    <row r="9" spans="1:13" ht="15.75" customHeight="1">
      <c r="A9" s="108"/>
      <c r="B9" s="129" t="s">
        <v>749</v>
      </c>
      <c r="C9" s="109"/>
      <c r="D9" s="109"/>
      <c r="E9" s="109"/>
      <c r="F9" s="109"/>
      <c r="G9" s="109"/>
      <c r="H9" s="109"/>
      <c r="I9" s="109"/>
      <c r="J9" s="109"/>
      <c r="K9" s="109"/>
      <c r="L9" s="110"/>
      <c r="M9" s="112"/>
    </row>
    <row r="10" spans="1:16" ht="15.75" customHeight="1">
      <c r="A10" s="55">
        <v>1</v>
      </c>
      <c r="B10" s="35" t="s">
        <v>778</v>
      </c>
      <c r="C10" s="113" t="s">
        <v>718</v>
      </c>
      <c r="D10" s="24">
        <v>3</v>
      </c>
      <c r="E10" s="24">
        <v>3000</v>
      </c>
      <c r="F10" s="24" t="s">
        <v>52</v>
      </c>
      <c r="G10" s="24" t="s">
        <v>513</v>
      </c>
      <c r="H10" s="24">
        <v>50000</v>
      </c>
      <c r="I10" s="24">
        <v>50</v>
      </c>
      <c r="J10" s="114">
        <v>25</v>
      </c>
      <c r="K10" s="115">
        <v>4260410482605</v>
      </c>
      <c r="L10" s="137">
        <v>57.599999999999994</v>
      </c>
      <c r="M10" s="125">
        <v>74.89999999999999</v>
      </c>
      <c r="P10" s="145"/>
    </row>
    <row r="11" spans="1:16" ht="15.75" customHeight="1">
      <c r="A11" s="55">
        <v>2</v>
      </c>
      <c r="B11" s="38" t="s">
        <v>779</v>
      </c>
      <c r="C11" s="19" t="s">
        <v>719</v>
      </c>
      <c r="D11" s="15">
        <v>3</v>
      </c>
      <c r="E11" s="15">
        <v>4000</v>
      </c>
      <c r="F11" s="24" t="s">
        <v>52</v>
      </c>
      <c r="G11" s="24" t="s">
        <v>513</v>
      </c>
      <c r="H11" s="24">
        <v>50000</v>
      </c>
      <c r="I11" s="24">
        <v>50</v>
      </c>
      <c r="J11" s="114">
        <v>25</v>
      </c>
      <c r="K11" s="115">
        <v>4260410482612</v>
      </c>
      <c r="L11" s="137">
        <v>57.599999999999994</v>
      </c>
      <c r="M11" s="125">
        <v>74.89999999999999</v>
      </c>
      <c r="P11" s="145"/>
    </row>
    <row r="12" spans="1:16" ht="15.75" customHeight="1">
      <c r="A12" s="55">
        <v>3</v>
      </c>
      <c r="B12" s="38" t="s">
        <v>780</v>
      </c>
      <c r="C12" s="19" t="s">
        <v>720</v>
      </c>
      <c r="D12" s="15">
        <v>5</v>
      </c>
      <c r="E12" s="24">
        <v>3000</v>
      </c>
      <c r="F12" s="24" t="s">
        <v>52</v>
      </c>
      <c r="G12" s="24" t="s">
        <v>513</v>
      </c>
      <c r="H12" s="24">
        <v>50000</v>
      </c>
      <c r="I12" s="24">
        <v>50</v>
      </c>
      <c r="J12" s="114">
        <v>25</v>
      </c>
      <c r="K12" s="115">
        <v>4260410482629</v>
      </c>
      <c r="L12" s="137">
        <v>73.55999999999999</v>
      </c>
      <c r="M12" s="125">
        <v>95.64999999999999</v>
      </c>
      <c r="P12" s="145">
        <f>M12/'Дистрибуторский прайс БН.'!M12-1</f>
        <v>-0.08817921830314601</v>
      </c>
    </row>
    <row r="13" spans="1:16" ht="15.75" customHeight="1">
      <c r="A13" s="55">
        <v>4</v>
      </c>
      <c r="B13" s="38" t="s">
        <v>781</v>
      </c>
      <c r="C13" s="19" t="s">
        <v>721</v>
      </c>
      <c r="D13" s="15">
        <v>5</v>
      </c>
      <c r="E13" s="15">
        <v>4000</v>
      </c>
      <c r="F13" s="24" t="s">
        <v>52</v>
      </c>
      <c r="G13" s="24" t="s">
        <v>513</v>
      </c>
      <c r="H13" s="24">
        <v>50000</v>
      </c>
      <c r="I13" s="24">
        <v>50</v>
      </c>
      <c r="J13" s="114">
        <v>25</v>
      </c>
      <c r="K13" s="115">
        <v>4260410482636</v>
      </c>
      <c r="L13" s="137">
        <v>73.55999999999999</v>
      </c>
      <c r="M13" s="125">
        <v>95.64999999999999</v>
      </c>
      <c r="P13" s="145">
        <f>M13/'Дистрибуторский прайс БН.'!M13-1</f>
        <v>-0.08817921830314601</v>
      </c>
    </row>
    <row r="14" spans="1:16" ht="15.75" customHeight="1">
      <c r="A14" s="55">
        <v>5</v>
      </c>
      <c r="B14" s="38" t="s">
        <v>782</v>
      </c>
      <c r="C14" s="19" t="s">
        <v>722</v>
      </c>
      <c r="D14" s="15">
        <v>7</v>
      </c>
      <c r="E14" s="24">
        <v>3000</v>
      </c>
      <c r="F14" s="24" t="s">
        <v>52</v>
      </c>
      <c r="G14" s="24" t="s">
        <v>513</v>
      </c>
      <c r="H14" s="24">
        <v>50000</v>
      </c>
      <c r="I14" s="24">
        <v>50</v>
      </c>
      <c r="J14" s="114">
        <v>25</v>
      </c>
      <c r="K14" s="115">
        <v>4260410485569</v>
      </c>
      <c r="L14" s="137">
        <v>112.37999999999998</v>
      </c>
      <c r="M14" s="125">
        <v>146.1</v>
      </c>
      <c r="P14" s="145">
        <f>M14/'Дистрибуторский прайс БН.'!M14-1</f>
        <v>-0.044473512099411416</v>
      </c>
    </row>
    <row r="15" spans="1:16" ht="15.75" customHeight="1">
      <c r="A15" s="55">
        <v>6</v>
      </c>
      <c r="B15" s="107" t="s">
        <v>783</v>
      </c>
      <c r="C15" s="116" t="s">
        <v>723</v>
      </c>
      <c r="D15" s="74">
        <v>7</v>
      </c>
      <c r="E15" s="15">
        <v>4000</v>
      </c>
      <c r="F15" s="24" t="s">
        <v>52</v>
      </c>
      <c r="G15" s="24" t="s">
        <v>513</v>
      </c>
      <c r="H15" s="24">
        <v>50000</v>
      </c>
      <c r="I15" s="24">
        <v>50</v>
      </c>
      <c r="J15" s="114">
        <v>25</v>
      </c>
      <c r="K15" s="115">
        <v>4260410485576</v>
      </c>
      <c r="L15" s="137">
        <v>112.37999999999998</v>
      </c>
      <c r="M15" s="125">
        <v>146.1</v>
      </c>
      <c r="P15" s="145">
        <f>M15/'Дистрибуторский прайс БН.'!M15-1</f>
        <v>-0.044473512099411416</v>
      </c>
    </row>
    <row r="16" spans="1:13" ht="15.75" customHeight="1">
      <c r="A16" s="108"/>
      <c r="B16" s="129" t="s">
        <v>750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38"/>
      <c r="M16" s="124"/>
    </row>
    <row r="17" spans="1:16" ht="15.75" customHeight="1">
      <c r="A17" s="55">
        <f>A15+1</f>
        <v>7</v>
      </c>
      <c r="B17" s="35" t="s">
        <v>784</v>
      </c>
      <c r="C17" s="113" t="s">
        <v>724</v>
      </c>
      <c r="D17" s="24">
        <v>7</v>
      </c>
      <c r="E17" s="24">
        <v>3000</v>
      </c>
      <c r="F17" s="24" t="s">
        <v>12</v>
      </c>
      <c r="G17" s="24" t="s">
        <v>513</v>
      </c>
      <c r="H17" s="24">
        <v>50000</v>
      </c>
      <c r="I17" s="24">
        <v>50</v>
      </c>
      <c r="J17" s="114">
        <v>25</v>
      </c>
      <c r="K17" s="115">
        <v>4260410482643</v>
      </c>
      <c r="L17" s="137">
        <v>78</v>
      </c>
      <c r="M17" s="125">
        <v>101.4</v>
      </c>
      <c r="P17" s="145">
        <f>M17/'Дистрибуторский прайс БН.'!M17-1</f>
        <v>-0.05144995322731527</v>
      </c>
    </row>
    <row r="18" spans="1:16" ht="15.75" customHeight="1">
      <c r="A18" s="55">
        <f>A17+1</f>
        <v>8</v>
      </c>
      <c r="B18" s="38" t="s">
        <v>785</v>
      </c>
      <c r="C18" s="19" t="s">
        <v>725</v>
      </c>
      <c r="D18" s="15">
        <v>7</v>
      </c>
      <c r="E18" s="15">
        <v>4000</v>
      </c>
      <c r="F18" s="24" t="s">
        <v>12</v>
      </c>
      <c r="G18" s="24" t="s">
        <v>513</v>
      </c>
      <c r="H18" s="24">
        <v>50000</v>
      </c>
      <c r="I18" s="24">
        <v>50</v>
      </c>
      <c r="J18" s="114">
        <v>25</v>
      </c>
      <c r="K18" s="115">
        <v>4260410482650</v>
      </c>
      <c r="L18" s="137">
        <v>78</v>
      </c>
      <c r="M18" s="125">
        <v>101.4</v>
      </c>
      <c r="P18" s="145">
        <f>M18/'Дистрибуторский прайс БН.'!M18-1</f>
        <v>-0.05144995322731527</v>
      </c>
    </row>
    <row r="19" spans="1:16" ht="15.75" customHeight="1">
      <c r="A19" s="55">
        <f aca="true" t="shared" si="0" ref="A19:A24">A18+1</f>
        <v>9</v>
      </c>
      <c r="B19" s="38" t="s">
        <v>786</v>
      </c>
      <c r="C19" s="19" t="s">
        <v>726</v>
      </c>
      <c r="D19" s="15">
        <v>10</v>
      </c>
      <c r="E19" s="24">
        <v>3000</v>
      </c>
      <c r="F19" s="24" t="s">
        <v>12</v>
      </c>
      <c r="G19" s="24" t="s">
        <v>513</v>
      </c>
      <c r="H19" s="24">
        <v>50000</v>
      </c>
      <c r="I19" s="24">
        <v>50</v>
      </c>
      <c r="J19" s="114">
        <v>25</v>
      </c>
      <c r="K19" s="115">
        <v>4260410482667</v>
      </c>
      <c r="L19" s="137">
        <v>86.75999999999999</v>
      </c>
      <c r="M19" s="125">
        <v>112.8</v>
      </c>
      <c r="P19" s="145">
        <f>M19/'Дистрибуторский прайс БН.'!M19-1</f>
        <v>-0.13163972286374137</v>
      </c>
    </row>
    <row r="20" spans="1:16" ht="15.75" customHeight="1">
      <c r="A20" s="55">
        <f t="shared" si="0"/>
        <v>10</v>
      </c>
      <c r="B20" s="38" t="s">
        <v>787</v>
      </c>
      <c r="C20" s="19" t="s">
        <v>727</v>
      </c>
      <c r="D20" s="15">
        <v>10</v>
      </c>
      <c r="E20" s="15">
        <v>4000</v>
      </c>
      <c r="F20" s="24" t="s">
        <v>12</v>
      </c>
      <c r="G20" s="24" t="s">
        <v>513</v>
      </c>
      <c r="H20" s="24">
        <v>50000</v>
      </c>
      <c r="I20" s="24">
        <v>50</v>
      </c>
      <c r="J20" s="114">
        <v>25</v>
      </c>
      <c r="K20" s="115">
        <v>4260410482674</v>
      </c>
      <c r="L20" s="137">
        <v>86.75999999999999</v>
      </c>
      <c r="M20" s="125">
        <v>112.8</v>
      </c>
      <c r="P20" s="145">
        <f>M20/'Дистрибуторский прайс БН.'!M20-1</f>
        <v>-0.13163972286374137</v>
      </c>
    </row>
    <row r="21" spans="1:16" ht="15.75" customHeight="1">
      <c r="A21" s="55">
        <f t="shared" si="0"/>
        <v>11</v>
      </c>
      <c r="B21" s="38" t="s">
        <v>788</v>
      </c>
      <c r="C21" s="19" t="s">
        <v>728</v>
      </c>
      <c r="D21" s="15">
        <v>12</v>
      </c>
      <c r="E21" s="24">
        <v>3000</v>
      </c>
      <c r="F21" s="24" t="s">
        <v>12</v>
      </c>
      <c r="G21" s="24" t="s">
        <v>513</v>
      </c>
      <c r="H21" s="24">
        <v>50000</v>
      </c>
      <c r="I21" s="24">
        <v>50</v>
      </c>
      <c r="J21" s="114">
        <v>25</v>
      </c>
      <c r="K21" s="115">
        <v>4260410482681</v>
      </c>
      <c r="L21" s="137">
        <v>112.25999999999999</v>
      </c>
      <c r="M21" s="125">
        <v>145.9</v>
      </c>
      <c r="P21" s="145"/>
    </row>
    <row r="22" spans="1:16" ht="15.75" customHeight="1">
      <c r="A22" s="55">
        <f t="shared" si="0"/>
        <v>12</v>
      </c>
      <c r="B22" s="38" t="s">
        <v>789</v>
      </c>
      <c r="C22" s="19" t="s">
        <v>729</v>
      </c>
      <c r="D22" s="15">
        <v>12</v>
      </c>
      <c r="E22" s="15">
        <v>4000</v>
      </c>
      <c r="F22" s="24" t="s">
        <v>12</v>
      </c>
      <c r="G22" s="24" t="s">
        <v>513</v>
      </c>
      <c r="H22" s="24">
        <v>50000</v>
      </c>
      <c r="I22" s="24">
        <v>50</v>
      </c>
      <c r="J22" s="114">
        <v>25</v>
      </c>
      <c r="K22" s="115">
        <v>4260410482698</v>
      </c>
      <c r="L22" s="137">
        <v>112.25999999999999</v>
      </c>
      <c r="M22" s="125">
        <v>145.9</v>
      </c>
      <c r="P22" s="145"/>
    </row>
    <row r="23" spans="1:16" ht="15.75" customHeight="1">
      <c r="A23" s="55">
        <f t="shared" si="0"/>
        <v>13</v>
      </c>
      <c r="B23" s="38" t="s">
        <v>790</v>
      </c>
      <c r="C23" s="19" t="s">
        <v>744</v>
      </c>
      <c r="D23" s="15">
        <v>15</v>
      </c>
      <c r="E23" s="24">
        <v>3000</v>
      </c>
      <c r="F23" s="24" t="s">
        <v>12</v>
      </c>
      <c r="G23" s="24" t="s">
        <v>513</v>
      </c>
      <c r="H23" s="24">
        <v>50000</v>
      </c>
      <c r="I23" s="24">
        <v>50</v>
      </c>
      <c r="J23" s="114" t="s">
        <v>63</v>
      </c>
      <c r="K23" s="115">
        <v>4260410485545</v>
      </c>
      <c r="L23" s="137">
        <v>147.11999999999998</v>
      </c>
      <c r="M23" s="125">
        <v>191.24999999999997</v>
      </c>
      <c r="P23" s="145">
        <f>M23/'Дистрибуторский прайс БН.'!M23-1</f>
        <v>-0.04327163581790916</v>
      </c>
    </row>
    <row r="24" spans="1:16" ht="15.75" customHeight="1">
      <c r="A24" s="55">
        <f t="shared" si="0"/>
        <v>14</v>
      </c>
      <c r="B24" s="107" t="s">
        <v>791</v>
      </c>
      <c r="C24" s="116" t="s">
        <v>717</v>
      </c>
      <c r="D24" s="15">
        <v>15</v>
      </c>
      <c r="E24" s="15">
        <v>4000</v>
      </c>
      <c r="F24" s="24" t="s">
        <v>12</v>
      </c>
      <c r="G24" s="24" t="s">
        <v>513</v>
      </c>
      <c r="H24" s="24">
        <v>50000</v>
      </c>
      <c r="I24" s="24">
        <v>50</v>
      </c>
      <c r="J24" s="114" t="s">
        <v>63</v>
      </c>
      <c r="K24" s="115">
        <v>4260410484197</v>
      </c>
      <c r="L24" s="137">
        <v>147.11999999999998</v>
      </c>
      <c r="M24" s="125">
        <v>191.24999999999997</v>
      </c>
      <c r="P24" s="145">
        <f>M24/'Дистрибуторский прайс БН.'!M24-1</f>
        <v>-0.04327163581790916</v>
      </c>
    </row>
    <row r="25" spans="1:13" ht="15.75" customHeight="1">
      <c r="A25" s="108"/>
      <c r="B25" s="129" t="s">
        <v>486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38"/>
      <c r="M25" s="124"/>
    </row>
    <row r="26" spans="1:16" ht="15.75" customHeight="1">
      <c r="A26" s="55">
        <f>A24+1</f>
        <v>15</v>
      </c>
      <c r="B26" s="35" t="s">
        <v>792</v>
      </c>
      <c r="C26" s="113" t="s">
        <v>730</v>
      </c>
      <c r="D26" s="24">
        <v>5</v>
      </c>
      <c r="E26" s="24">
        <v>3000</v>
      </c>
      <c r="F26" s="24" t="s">
        <v>11</v>
      </c>
      <c r="G26" s="24" t="s">
        <v>513</v>
      </c>
      <c r="H26" s="24">
        <v>50000</v>
      </c>
      <c r="I26" s="24">
        <v>50</v>
      </c>
      <c r="J26" s="114">
        <v>25</v>
      </c>
      <c r="K26" s="115">
        <v>4260410482704</v>
      </c>
      <c r="L26" s="137">
        <v>70.86</v>
      </c>
      <c r="M26" s="125">
        <v>92.1</v>
      </c>
      <c r="P26" s="145">
        <f>M26/'Дистрибуторский прайс БН.'!M26-1</f>
        <v>-0.1220209723546235</v>
      </c>
    </row>
    <row r="27" spans="1:16" ht="15.75" customHeight="1">
      <c r="A27" s="55">
        <f>A26+1</f>
        <v>16</v>
      </c>
      <c r="B27" s="38" t="s">
        <v>793</v>
      </c>
      <c r="C27" s="19" t="s">
        <v>731</v>
      </c>
      <c r="D27" s="15">
        <v>5</v>
      </c>
      <c r="E27" s="15">
        <v>4000</v>
      </c>
      <c r="F27" s="24" t="s">
        <v>11</v>
      </c>
      <c r="G27" s="24" t="s">
        <v>513</v>
      </c>
      <c r="H27" s="24">
        <v>50000</v>
      </c>
      <c r="I27" s="24">
        <v>50</v>
      </c>
      <c r="J27" s="114">
        <v>25</v>
      </c>
      <c r="K27" s="115">
        <v>4260410482711</v>
      </c>
      <c r="L27" s="137">
        <v>70.86</v>
      </c>
      <c r="M27" s="125">
        <v>92.1</v>
      </c>
      <c r="P27" s="145">
        <f>M27/'Дистрибуторский прайс БН.'!M27-1</f>
        <v>-0.1220209723546235</v>
      </c>
    </row>
    <row r="28" spans="1:16" ht="15.75" customHeight="1">
      <c r="A28" s="55">
        <f aca="true" t="shared" si="1" ref="A28:A35">A27+1</f>
        <v>17</v>
      </c>
      <c r="B28" s="38" t="s">
        <v>794</v>
      </c>
      <c r="C28" s="19" t="s">
        <v>732</v>
      </c>
      <c r="D28" s="15">
        <v>5</v>
      </c>
      <c r="E28" s="24">
        <v>3000</v>
      </c>
      <c r="F28" s="24" t="s">
        <v>12</v>
      </c>
      <c r="G28" s="24" t="s">
        <v>513</v>
      </c>
      <c r="H28" s="24">
        <v>50000</v>
      </c>
      <c r="I28" s="24">
        <v>50</v>
      </c>
      <c r="J28" s="114">
        <v>25</v>
      </c>
      <c r="K28" s="115">
        <v>4260410482728</v>
      </c>
      <c r="L28" s="137">
        <v>70.86</v>
      </c>
      <c r="M28" s="125">
        <v>92.1</v>
      </c>
      <c r="P28" s="145">
        <f>M28/'Дистрибуторский прайс БН.'!M28-1</f>
        <v>-0.1220209723546235</v>
      </c>
    </row>
    <row r="29" spans="1:16" ht="15.75" customHeight="1">
      <c r="A29" s="55">
        <f t="shared" si="1"/>
        <v>18</v>
      </c>
      <c r="B29" s="38" t="s">
        <v>795</v>
      </c>
      <c r="C29" s="19" t="s">
        <v>733</v>
      </c>
      <c r="D29" s="15">
        <v>5</v>
      </c>
      <c r="E29" s="15">
        <v>4000</v>
      </c>
      <c r="F29" s="24" t="s">
        <v>12</v>
      </c>
      <c r="G29" s="24" t="s">
        <v>513</v>
      </c>
      <c r="H29" s="24">
        <v>50000</v>
      </c>
      <c r="I29" s="24">
        <v>50</v>
      </c>
      <c r="J29" s="114">
        <v>25</v>
      </c>
      <c r="K29" s="115">
        <v>4260410482735</v>
      </c>
      <c r="L29" s="137">
        <v>70.86</v>
      </c>
      <c r="M29" s="125">
        <v>92.1</v>
      </c>
      <c r="P29" s="145">
        <f>M29/'Дистрибуторский прайс БН.'!M29-1</f>
        <v>-0.1220209723546235</v>
      </c>
    </row>
    <row r="30" spans="1:16" ht="15.75" customHeight="1">
      <c r="A30" s="55">
        <f t="shared" si="1"/>
        <v>19</v>
      </c>
      <c r="B30" s="38" t="s">
        <v>796</v>
      </c>
      <c r="C30" s="19" t="s">
        <v>734</v>
      </c>
      <c r="D30" s="15">
        <v>5</v>
      </c>
      <c r="E30" s="24">
        <v>3000</v>
      </c>
      <c r="F30" s="24" t="s">
        <v>11</v>
      </c>
      <c r="G30" s="24" t="s">
        <v>513</v>
      </c>
      <c r="H30" s="24">
        <v>50000</v>
      </c>
      <c r="I30" s="24">
        <v>50</v>
      </c>
      <c r="J30" s="114">
        <v>25</v>
      </c>
      <c r="K30" s="115">
        <v>4260410482742</v>
      </c>
      <c r="L30" s="137">
        <v>86.75999999999999</v>
      </c>
      <c r="M30" s="125">
        <v>112.8</v>
      </c>
      <c r="P30" s="145">
        <f>M30/'Дистрибуторский прайс БН.'!M30-1</f>
        <v>-0.05130361648444082</v>
      </c>
    </row>
    <row r="31" spans="1:16" ht="15.75" customHeight="1">
      <c r="A31" s="55">
        <f t="shared" si="1"/>
        <v>20</v>
      </c>
      <c r="B31" s="38" t="s">
        <v>797</v>
      </c>
      <c r="C31" s="19" t="s">
        <v>735</v>
      </c>
      <c r="D31" s="15">
        <v>5</v>
      </c>
      <c r="E31" s="15">
        <v>4000</v>
      </c>
      <c r="F31" s="24" t="s">
        <v>11</v>
      </c>
      <c r="G31" s="24" t="s">
        <v>513</v>
      </c>
      <c r="H31" s="24">
        <v>50000</v>
      </c>
      <c r="I31" s="24">
        <v>50</v>
      </c>
      <c r="J31" s="114">
        <v>25</v>
      </c>
      <c r="K31" s="115">
        <v>4260410482759</v>
      </c>
      <c r="L31" s="137">
        <v>86.75999999999999</v>
      </c>
      <c r="M31" s="125">
        <v>112.8</v>
      </c>
      <c r="P31" s="145">
        <f>M31/'Дистрибуторский прайс БН.'!M31-1</f>
        <v>-0.05130361648444082</v>
      </c>
    </row>
    <row r="32" spans="1:16" ht="15.75" customHeight="1">
      <c r="A32" s="55">
        <f t="shared" si="1"/>
        <v>21</v>
      </c>
      <c r="B32" s="38" t="s">
        <v>798</v>
      </c>
      <c r="C32" s="19" t="s">
        <v>736</v>
      </c>
      <c r="D32" s="15">
        <v>5</v>
      </c>
      <c r="E32" s="24">
        <v>3000</v>
      </c>
      <c r="F32" s="24" t="s">
        <v>12</v>
      </c>
      <c r="G32" s="24" t="s">
        <v>513</v>
      </c>
      <c r="H32" s="24">
        <v>50000</v>
      </c>
      <c r="I32" s="24">
        <v>50</v>
      </c>
      <c r="J32" s="114">
        <v>25</v>
      </c>
      <c r="K32" s="115">
        <v>4260410485200</v>
      </c>
      <c r="L32" s="137">
        <v>86.75999999999999</v>
      </c>
      <c r="M32" s="125">
        <v>112.8</v>
      </c>
      <c r="P32" s="145">
        <f>M32/'Дистрибуторский прайс БН.'!M32-1</f>
        <v>-0.05130361648444082</v>
      </c>
    </row>
    <row r="33" spans="1:16" ht="15.75" customHeight="1">
      <c r="A33" s="55">
        <f t="shared" si="1"/>
        <v>22</v>
      </c>
      <c r="B33" s="38" t="s">
        <v>799</v>
      </c>
      <c r="C33" s="19" t="s">
        <v>737</v>
      </c>
      <c r="D33" s="15">
        <v>5</v>
      </c>
      <c r="E33" s="15">
        <v>4000</v>
      </c>
      <c r="F33" s="24" t="s">
        <v>12</v>
      </c>
      <c r="G33" s="24" t="s">
        <v>513</v>
      </c>
      <c r="H33" s="24">
        <v>50000</v>
      </c>
      <c r="I33" s="24">
        <v>50</v>
      </c>
      <c r="J33" s="114">
        <v>25</v>
      </c>
      <c r="K33" s="115">
        <v>4260410485217</v>
      </c>
      <c r="L33" s="137">
        <v>86.75999999999999</v>
      </c>
      <c r="M33" s="125">
        <v>112.8</v>
      </c>
      <c r="P33" s="145">
        <f>M33/'Дистрибуторский прайс БН.'!M33-1</f>
        <v>-0.05130361648444082</v>
      </c>
    </row>
    <row r="34" spans="1:16" ht="15.75" customHeight="1">
      <c r="A34" s="55">
        <f t="shared" si="1"/>
        <v>23</v>
      </c>
      <c r="B34" s="38" t="s">
        <v>800</v>
      </c>
      <c r="C34" s="19" t="s">
        <v>747</v>
      </c>
      <c r="D34" s="15">
        <v>15</v>
      </c>
      <c r="E34" s="24">
        <v>3000</v>
      </c>
      <c r="F34" s="24" t="s">
        <v>12</v>
      </c>
      <c r="G34" s="24" t="s">
        <v>513</v>
      </c>
      <c r="H34" s="24">
        <v>50000</v>
      </c>
      <c r="I34" s="24">
        <v>25</v>
      </c>
      <c r="J34" s="114" t="s">
        <v>63</v>
      </c>
      <c r="K34" s="115">
        <v>4260410485620</v>
      </c>
      <c r="L34" s="137">
        <v>153.78</v>
      </c>
      <c r="M34" s="125">
        <v>199.9</v>
      </c>
      <c r="P34" s="145"/>
    </row>
    <row r="35" spans="1:16" ht="15.75" customHeight="1">
      <c r="A35" s="55">
        <f t="shared" si="1"/>
        <v>24</v>
      </c>
      <c r="B35" s="38" t="s">
        <v>801</v>
      </c>
      <c r="C35" s="19" t="s">
        <v>748</v>
      </c>
      <c r="D35" s="15">
        <v>15</v>
      </c>
      <c r="E35" s="15">
        <v>4000</v>
      </c>
      <c r="F35" s="24" t="s">
        <v>12</v>
      </c>
      <c r="G35" s="24" t="s">
        <v>513</v>
      </c>
      <c r="H35" s="24">
        <v>50000</v>
      </c>
      <c r="I35" s="24">
        <v>25</v>
      </c>
      <c r="J35" s="114" t="s">
        <v>63</v>
      </c>
      <c r="K35" s="115">
        <v>4260410485637</v>
      </c>
      <c r="L35" s="137">
        <v>153.78</v>
      </c>
      <c r="M35" s="125">
        <v>199.9</v>
      </c>
      <c r="P35" s="145"/>
    </row>
    <row r="36" spans="1:13" ht="15.75" customHeight="1">
      <c r="A36" s="108"/>
      <c r="B36" s="129" t="s">
        <v>751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38"/>
      <c r="M36" s="124"/>
    </row>
    <row r="37" spans="1:16" ht="15.75" customHeight="1">
      <c r="A37" s="55">
        <f>A35+1</f>
        <v>25</v>
      </c>
      <c r="B37" s="35" t="s">
        <v>802</v>
      </c>
      <c r="C37" s="113" t="s">
        <v>738</v>
      </c>
      <c r="D37" s="24">
        <v>6</v>
      </c>
      <c r="E37" s="24">
        <v>3000</v>
      </c>
      <c r="F37" s="24" t="s">
        <v>11</v>
      </c>
      <c r="G37" s="24" t="s">
        <v>513</v>
      </c>
      <c r="H37" s="24">
        <v>50000</v>
      </c>
      <c r="I37" s="24">
        <v>50</v>
      </c>
      <c r="J37" s="114">
        <v>25</v>
      </c>
      <c r="K37" s="115">
        <v>4260410482766</v>
      </c>
      <c r="L37" s="137">
        <v>86.75999999999999</v>
      </c>
      <c r="M37" s="125">
        <v>112.8</v>
      </c>
      <c r="P37" s="145">
        <f>M37/'Дистрибуторский прайс БН.'!M37-1</f>
        <v>-0.07465135356849883</v>
      </c>
    </row>
    <row r="38" spans="1:16" ht="15.75" customHeight="1">
      <c r="A38" s="55">
        <f>A37+1</f>
        <v>26</v>
      </c>
      <c r="B38" s="38" t="s">
        <v>803</v>
      </c>
      <c r="C38" s="19" t="s">
        <v>739</v>
      </c>
      <c r="D38" s="24">
        <v>6</v>
      </c>
      <c r="E38" s="15">
        <v>4000</v>
      </c>
      <c r="F38" s="24" t="s">
        <v>11</v>
      </c>
      <c r="G38" s="24" t="s">
        <v>513</v>
      </c>
      <c r="H38" s="24">
        <v>50000</v>
      </c>
      <c r="I38" s="24">
        <v>50</v>
      </c>
      <c r="J38" s="114">
        <v>25</v>
      </c>
      <c r="K38" s="115">
        <v>4260410482773</v>
      </c>
      <c r="L38" s="137">
        <v>86.75999999999999</v>
      </c>
      <c r="M38" s="125">
        <v>112.8</v>
      </c>
      <c r="P38" s="145">
        <f>M38/'Дистрибуторский прайс БН.'!M38-1</f>
        <v>-0.07465135356849883</v>
      </c>
    </row>
    <row r="39" spans="1:16" ht="15.75" customHeight="1">
      <c r="A39" s="55">
        <f>A38+1</f>
        <v>27</v>
      </c>
      <c r="B39" s="38" t="s">
        <v>804</v>
      </c>
      <c r="C39" s="19" t="s">
        <v>740</v>
      </c>
      <c r="D39" s="24">
        <v>6</v>
      </c>
      <c r="E39" s="24">
        <v>3000</v>
      </c>
      <c r="F39" s="24" t="s">
        <v>11</v>
      </c>
      <c r="G39" s="24" t="s">
        <v>513</v>
      </c>
      <c r="H39" s="24">
        <v>50000</v>
      </c>
      <c r="I39" s="24">
        <v>50</v>
      </c>
      <c r="J39" s="114">
        <v>25</v>
      </c>
      <c r="K39" s="115">
        <v>4260410482780</v>
      </c>
      <c r="L39" s="137">
        <v>78</v>
      </c>
      <c r="M39" s="125">
        <v>101.4</v>
      </c>
      <c r="P39" s="145">
        <f>M39/'Дистрибуторский прайс БН.'!M39-1</f>
        <v>-0.10186005314437552</v>
      </c>
    </row>
    <row r="40" spans="1:16" ht="15.75" customHeight="1">
      <c r="A40" s="55">
        <f>A39+1</f>
        <v>28</v>
      </c>
      <c r="B40" s="38" t="s">
        <v>805</v>
      </c>
      <c r="C40" s="19" t="s">
        <v>592</v>
      </c>
      <c r="D40" s="24">
        <v>6</v>
      </c>
      <c r="E40" s="15">
        <v>4000</v>
      </c>
      <c r="F40" s="24" t="s">
        <v>11</v>
      </c>
      <c r="G40" s="24" t="s">
        <v>513</v>
      </c>
      <c r="H40" s="24">
        <v>50000</v>
      </c>
      <c r="I40" s="24">
        <v>50</v>
      </c>
      <c r="J40" s="114">
        <v>25</v>
      </c>
      <c r="K40" s="115">
        <v>4260410482797</v>
      </c>
      <c r="L40" s="137">
        <v>78</v>
      </c>
      <c r="M40" s="125">
        <v>101.4</v>
      </c>
      <c r="P40" s="145">
        <f>M40/'Дистрибуторский прайс БН.'!M40-1</f>
        <v>-0.10186005314437552</v>
      </c>
    </row>
    <row r="41" spans="1:16" ht="15.75" customHeight="1">
      <c r="A41" s="55">
        <f>A40+1</f>
        <v>29</v>
      </c>
      <c r="B41" s="38" t="s">
        <v>806</v>
      </c>
      <c r="C41" s="19" t="s">
        <v>741</v>
      </c>
      <c r="D41" s="24">
        <v>6</v>
      </c>
      <c r="E41" s="24">
        <v>3000</v>
      </c>
      <c r="F41" s="24" t="s">
        <v>12</v>
      </c>
      <c r="G41" s="24" t="s">
        <v>513</v>
      </c>
      <c r="H41" s="24">
        <v>50000</v>
      </c>
      <c r="I41" s="24">
        <v>50</v>
      </c>
      <c r="J41" s="114">
        <v>25</v>
      </c>
      <c r="K41" s="115">
        <v>4260410485262</v>
      </c>
      <c r="L41" s="137">
        <v>78</v>
      </c>
      <c r="M41" s="125">
        <v>101.4</v>
      </c>
      <c r="P41" s="145">
        <f>M41/'Дистрибуторский прайс БН.'!M41-1</f>
        <v>-0.10186005314437552</v>
      </c>
    </row>
    <row r="42" spans="1:16" ht="15.75" customHeight="1">
      <c r="A42" s="106">
        <f>A41+1</f>
        <v>30</v>
      </c>
      <c r="B42" s="107" t="s">
        <v>807</v>
      </c>
      <c r="C42" s="116" t="s">
        <v>742</v>
      </c>
      <c r="D42" s="24">
        <v>6</v>
      </c>
      <c r="E42" s="15">
        <v>4000</v>
      </c>
      <c r="F42" s="24" t="s">
        <v>12</v>
      </c>
      <c r="G42" s="24" t="s">
        <v>513</v>
      </c>
      <c r="H42" s="24">
        <v>50000</v>
      </c>
      <c r="I42" s="24">
        <v>50</v>
      </c>
      <c r="J42" s="114">
        <v>25</v>
      </c>
      <c r="K42" s="115">
        <v>4260410485279</v>
      </c>
      <c r="L42" s="137">
        <v>78</v>
      </c>
      <c r="M42" s="125">
        <v>101.4</v>
      </c>
      <c r="P42" s="145">
        <f>M42/'Дистрибуторский прайс БН.'!M42-1</f>
        <v>-0.10186005314437552</v>
      </c>
    </row>
    <row r="43" spans="1:13" ht="15.75" customHeight="1">
      <c r="A43" s="108"/>
      <c r="B43" s="129" t="s">
        <v>752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38"/>
      <c r="M43" s="124"/>
    </row>
    <row r="44" spans="1:16" ht="15.75" customHeight="1">
      <c r="A44" s="55">
        <f>A42+1</f>
        <v>31</v>
      </c>
      <c r="B44" s="35" t="s">
        <v>808</v>
      </c>
      <c r="C44" s="113" t="s">
        <v>743</v>
      </c>
      <c r="D44" s="24">
        <v>5</v>
      </c>
      <c r="E44" s="24">
        <v>3000</v>
      </c>
      <c r="F44" s="24" t="s">
        <v>11</v>
      </c>
      <c r="G44" s="24" t="s">
        <v>513</v>
      </c>
      <c r="H44" s="24">
        <v>50000</v>
      </c>
      <c r="I44" s="24">
        <v>100</v>
      </c>
      <c r="J44" s="114" t="s">
        <v>63</v>
      </c>
      <c r="K44" s="115">
        <v>4260410485484</v>
      </c>
      <c r="L44" s="137">
        <v>86.75999999999999</v>
      </c>
      <c r="M44" s="125">
        <v>112.8</v>
      </c>
      <c r="P44" s="145">
        <f>M44/'Дистрибуторский прайс БН.'!M44-1</f>
        <v>-0.018276762402088864</v>
      </c>
    </row>
    <row r="45" spans="1:16" ht="15.75" customHeight="1">
      <c r="A45" s="55">
        <f>A44+1</f>
        <v>32</v>
      </c>
      <c r="B45" s="19" t="s">
        <v>809</v>
      </c>
      <c r="C45" s="19" t="s">
        <v>712</v>
      </c>
      <c r="D45" s="15">
        <v>5</v>
      </c>
      <c r="E45" s="15">
        <v>4000</v>
      </c>
      <c r="F45" s="24" t="s">
        <v>11</v>
      </c>
      <c r="G45" s="24" t="s">
        <v>513</v>
      </c>
      <c r="H45" s="24">
        <v>50000</v>
      </c>
      <c r="I45" s="24">
        <v>100</v>
      </c>
      <c r="J45" s="114" t="s">
        <v>63</v>
      </c>
      <c r="K45" s="115">
        <v>4260410484180</v>
      </c>
      <c r="L45" s="137">
        <v>86.75999999999999</v>
      </c>
      <c r="M45" s="125">
        <v>112.8</v>
      </c>
      <c r="P45" s="145">
        <f>M45/'Дистрибуторский прайс БН.'!M45-1</f>
        <v>-0.018276762402088864</v>
      </c>
    </row>
    <row r="46" spans="1:16" ht="15.75" customHeight="1">
      <c r="A46" s="55">
        <f>A45+1</f>
        <v>33</v>
      </c>
      <c r="B46" s="19" t="s">
        <v>810</v>
      </c>
      <c r="C46" s="19" t="s">
        <v>746</v>
      </c>
      <c r="D46" s="15">
        <v>6</v>
      </c>
      <c r="E46" s="24">
        <v>3000</v>
      </c>
      <c r="F46" s="24" t="s">
        <v>11</v>
      </c>
      <c r="G46" s="24" t="s">
        <v>513</v>
      </c>
      <c r="H46" s="24">
        <v>50000</v>
      </c>
      <c r="I46" s="24">
        <v>100</v>
      </c>
      <c r="J46" s="114" t="s">
        <v>63</v>
      </c>
      <c r="K46" s="115">
        <v>4260410485521</v>
      </c>
      <c r="L46" s="137">
        <v>91.14</v>
      </c>
      <c r="M46" s="125">
        <v>118.5</v>
      </c>
      <c r="P46" s="145">
        <f>M46/'Дистрибуторский прайс БН.'!M46-1</f>
        <v>-0.04358353510895885</v>
      </c>
    </row>
    <row r="47" spans="1:16" ht="15.75" customHeight="1">
      <c r="A47" s="55">
        <f>A46+1</f>
        <v>34</v>
      </c>
      <c r="B47" s="19" t="s">
        <v>811</v>
      </c>
      <c r="C47" s="19" t="s">
        <v>713</v>
      </c>
      <c r="D47" s="15">
        <v>6</v>
      </c>
      <c r="E47" s="15">
        <v>4000</v>
      </c>
      <c r="F47" s="24" t="s">
        <v>11</v>
      </c>
      <c r="G47" s="24" t="s">
        <v>513</v>
      </c>
      <c r="H47" s="24">
        <v>50000</v>
      </c>
      <c r="I47" s="24">
        <v>100</v>
      </c>
      <c r="J47" s="114" t="s">
        <v>63</v>
      </c>
      <c r="K47" s="115">
        <v>4260410484364</v>
      </c>
      <c r="L47" s="137">
        <v>91.14</v>
      </c>
      <c r="M47" s="125">
        <v>118.5</v>
      </c>
      <c r="P47" s="145">
        <f>M47/'Дистрибуторский прайс БН.'!M47-1</f>
        <v>-0.04358353510895885</v>
      </c>
    </row>
    <row r="48" spans="1:16" ht="15.75" customHeight="1">
      <c r="A48" s="55">
        <f>A47+1</f>
        <v>35</v>
      </c>
      <c r="B48" s="19" t="s">
        <v>812</v>
      </c>
      <c r="C48" s="19" t="s">
        <v>745</v>
      </c>
      <c r="D48" s="15">
        <v>9</v>
      </c>
      <c r="E48" s="24">
        <v>3000</v>
      </c>
      <c r="F48" s="24" t="s">
        <v>12</v>
      </c>
      <c r="G48" s="24" t="s">
        <v>513</v>
      </c>
      <c r="H48" s="24">
        <v>50000</v>
      </c>
      <c r="I48" s="24">
        <v>50</v>
      </c>
      <c r="J48" s="114" t="s">
        <v>63</v>
      </c>
      <c r="K48" s="115">
        <v>4260410485842</v>
      </c>
      <c r="L48" s="137">
        <v>107.64</v>
      </c>
      <c r="M48" s="125">
        <v>139.9</v>
      </c>
      <c r="P48" s="145"/>
    </row>
    <row r="49" spans="1:16" ht="15.75" customHeight="1">
      <c r="A49" s="55">
        <f>A48+1</f>
        <v>36</v>
      </c>
      <c r="B49" s="19" t="s">
        <v>813</v>
      </c>
      <c r="C49" s="19" t="s">
        <v>714</v>
      </c>
      <c r="D49" s="15">
        <v>9</v>
      </c>
      <c r="E49" s="15">
        <v>4000</v>
      </c>
      <c r="F49" s="24" t="s">
        <v>12</v>
      </c>
      <c r="G49" s="24" t="s">
        <v>513</v>
      </c>
      <c r="H49" s="24">
        <v>50000</v>
      </c>
      <c r="I49" s="24">
        <v>50</v>
      </c>
      <c r="J49" s="114" t="s">
        <v>63</v>
      </c>
      <c r="K49" s="115">
        <v>4260410484357</v>
      </c>
      <c r="L49" s="137">
        <v>107.64</v>
      </c>
      <c r="M49" s="125">
        <v>139.9</v>
      </c>
      <c r="P49" s="145"/>
    </row>
    <row r="50" spans="1:13" ht="15.75" customHeight="1">
      <c r="A50" s="108"/>
      <c r="B50" s="129" t="s">
        <v>773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38"/>
      <c r="M50" s="124"/>
    </row>
    <row r="51" spans="1:16" ht="15.75" customHeight="1">
      <c r="A51" s="55">
        <f>A49+1</f>
        <v>37</v>
      </c>
      <c r="B51" s="113" t="s">
        <v>774</v>
      </c>
      <c r="C51" s="113" t="s">
        <v>775</v>
      </c>
      <c r="D51" s="24">
        <v>2</v>
      </c>
      <c r="E51" s="24">
        <v>3000</v>
      </c>
      <c r="F51" s="24" t="s">
        <v>109</v>
      </c>
      <c r="G51" s="24" t="s">
        <v>56</v>
      </c>
      <c r="H51" s="24">
        <v>20000</v>
      </c>
      <c r="I51" s="126">
        <v>1000</v>
      </c>
      <c r="J51" s="126">
        <v>20</v>
      </c>
      <c r="K51" s="115">
        <v>4260410482438</v>
      </c>
      <c r="L51" s="155">
        <v>61.44</v>
      </c>
      <c r="M51" s="125">
        <v>79.9</v>
      </c>
      <c r="P51" s="145"/>
    </row>
    <row r="52" spans="1:16" ht="15.75" customHeight="1">
      <c r="A52" s="55">
        <f>A51+1</f>
        <v>38</v>
      </c>
      <c r="B52" s="113" t="s">
        <v>874</v>
      </c>
      <c r="C52" s="113" t="s">
        <v>875</v>
      </c>
      <c r="D52" s="24">
        <v>2</v>
      </c>
      <c r="E52" s="24">
        <v>3000</v>
      </c>
      <c r="F52" s="24" t="s">
        <v>109</v>
      </c>
      <c r="G52" s="24" t="s">
        <v>95</v>
      </c>
      <c r="H52" s="24">
        <v>20000</v>
      </c>
      <c r="I52" s="126">
        <v>1000</v>
      </c>
      <c r="J52" s="126">
        <v>20</v>
      </c>
      <c r="K52" s="115">
        <v>4260410486337</v>
      </c>
      <c r="L52" s="155">
        <v>61.44</v>
      </c>
      <c r="M52" s="125">
        <v>79.9</v>
      </c>
      <c r="P52" s="145"/>
    </row>
    <row r="53" spans="1:16" ht="15.75" customHeight="1">
      <c r="A53" s="55">
        <f>A52+1</f>
        <v>39</v>
      </c>
      <c r="B53" s="113" t="s">
        <v>776</v>
      </c>
      <c r="C53" s="113" t="s">
        <v>777</v>
      </c>
      <c r="D53" s="24">
        <v>3</v>
      </c>
      <c r="E53" s="24">
        <v>4000</v>
      </c>
      <c r="F53" s="24" t="s">
        <v>126</v>
      </c>
      <c r="G53" s="24" t="s">
        <v>56</v>
      </c>
      <c r="H53" s="24">
        <v>20000</v>
      </c>
      <c r="I53" s="126">
        <v>100</v>
      </c>
      <c r="J53" s="126" t="s">
        <v>63</v>
      </c>
      <c r="K53" s="115">
        <v>4260410482452</v>
      </c>
      <c r="L53" s="155">
        <v>90.71999999999998</v>
      </c>
      <c r="M53" s="125">
        <v>117.9</v>
      </c>
      <c r="P53" s="145"/>
    </row>
    <row r="54" spans="1:13" ht="15.75" customHeight="1">
      <c r="A54" s="108"/>
      <c r="B54" s="135" t="s">
        <v>753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38"/>
      <c r="M54" s="124"/>
    </row>
    <row r="55" spans="1:16" ht="15.75" customHeight="1">
      <c r="A55" s="55">
        <f>A53+1</f>
        <v>40</v>
      </c>
      <c r="B55" s="19" t="s">
        <v>876</v>
      </c>
      <c r="C55" s="19" t="s">
        <v>877</v>
      </c>
      <c r="D55" s="15">
        <v>7</v>
      </c>
      <c r="E55" s="24">
        <v>3000</v>
      </c>
      <c r="F55" s="15" t="s">
        <v>12</v>
      </c>
      <c r="G55" s="24" t="s">
        <v>513</v>
      </c>
      <c r="H55" s="24">
        <v>50000</v>
      </c>
      <c r="I55" s="91">
        <v>25</v>
      </c>
      <c r="J55" s="114" t="s">
        <v>63</v>
      </c>
      <c r="K55" s="91">
        <v>4260410486238</v>
      </c>
      <c r="L55" s="155">
        <v>135.11999999999998</v>
      </c>
      <c r="M55" s="125">
        <v>168.9</v>
      </c>
      <c r="P55" s="145">
        <f>M55/'Дистрибуторский прайс БН.'!M55-1</f>
        <v>-0.12077043206663196</v>
      </c>
    </row>
    <row r="56" spans="1:16" ht="15.75" customHeight="1">
      <c r="A56" s="55">
        <f>A55+1</f>
        <v>41</v>
      </c>
      <c r="B56" s="19" t="s">
        <v>878</v>
      </c>
      <c r="C56" s="19" t="s">
        <v>879</v>
      </c>
      <c r="D56" s="15">
        <v>7</v>
      </c>
      <c r="E56" s="24">
        <v>4000</v>
      </c>
      <c r="F56" s="15" t="s">
        <v>12</v>
      </c>
      <c r="G56" s="24" t="s">
        <v>513</v>
      </c>
      <c r="H56" s="24">
        <v>50000</v>
      </c>
      <c r="I56" s="91">
        <v>25</v>
      </c>
      <c r="J56" s="114" t="s">
        <v>63</v>
      </c>
      <c r="K56" s="91">
        <v>4260410486245</v>
      </c>
      <c r="L56" s="155">
        <v>135.11999999999998</v>
      </c>
      <c r="M56" s="125">
        <v>168.9</v>
      </c>
      <c r="P56" s="145">
        <f>M56/'Дистрибуторский прайс БН.'!M56-1</f>
        <v>-0.12077043206663196</v>
      </c>
    </row>
    <row r="57" spans="1:16" ht="15.75" customHeight="1">
      <c r="A57" s="55">
        <f>A56+1</f>
        <v>42</v>
      </c>
      <c r="B57" s="113" t="s">
        <v>846</v>
      </c>
      <c r="C57" s="113" t="s">
        <v>845</v>
      </c>
      <c r="D57" s="15">
        <v>7</v>
      </c>
      <c r="E57" s="24">
        <v>3000</v>
      </c>
      <c r="F57" s="15" t="s">
        <v>12</v>
      </c>
      <c r="G57" s="24" t="s">
        <v>513</v>
      </c>
      <c r="H57" s="24">
        <v>50000</v>
      </c>
      <c r="I57" s="24">
        <v>50</v>
      </c>
      <c r="J57" s="114" t="s">
        <v>63</v>
      </c>
      <c r="K57" s="115">
        <v>4260410482377</v>
      </c>
      <c r="L57" s="155">
        <v>162</v>
      </c>
      <c r="M57" s="125">
        <v>202.5</v>
      </c>
      <c r="P57" s="145"/>
    </row>
    <row r="58" spans="1:16" ht="15.75" customHeight="1">
      <c r="A58" s="55">
        <f>A57+1</f>
        <v>43</v>
      </c>
      <c r="B58" s="113" t="s">
        <v>716</v>
      </c>
      <c r="C58" s="113" t="s">
        <v>715</v>
      </c>
      <c r="D58" s="15">
        <v>7</v>
      </c>
      <c r="E58" s="24">
        <v>4000</v>
      </c>
      <c r="F58" s="15" t="s">
        <v>12</v>
      </c>
      <c r="G58" s="24" t="s">
        <v>513</v>
      </c>
      <c r="H58" s="24">
        <v>50000</v>
      </c>
      <c r="I58" s="24">
        <v>50</v>
      </c>
      <c r="J58" s="114" t="s">
        <v>63</v>
      </c>
      <c r="K58" s="115">
        <v>4260410482384</v>
      </c>
      <c r="L58" s="155">
        <v>162</v>
      </c>
      <c r="M58" s="125">
        <v>202.5</v>
      </c>
      <c r="P58" s="145"/>
    </row>
    <row r="59" spans="1:16" ht="15.75" customHeight="1">
      <c r="A59" s="55">
        <f>A58+1</f>
        <v>44</v>
      </c>
      <c r="B59" s="19" t="s">
        <v>832</v>
      </c>
      <c r="C59" s="19" t="s">
        <v>830</v>
      </c>
      <c r="D59" s="15">
        <v>10</v>
      </c>
      <c r="E59" s="24">
        <v>3000</v>
      </c>
      <c r="F59" s="24" t="s">
        <v>12</v>
      </c>
      <c r="G59" s="24" t="s">
        <v>513</v>
      </c>
      <c r="H59" s="24">
        <v>50000</v>
      </c>
      <c r="I59" s="24">
        <v>20</v>
      </c>
      <c r="J59" s="114" t="s">
        <v>63</v>
      </c>
      <c r="K59" s="91">
        <v>4260410482520</v>
      </c>
      <c r="L59" s="155">
        <v>259.56</v>
      </c>
      <c r="M59" s="125">
        <v>337.45</v>
      </c>
      <c r="P59" s="145">
        <f>M59/'Дистрибуторский прайс БН.'!M59-1</f>
        <v>-0.1446134347275032</v>
      </c>
    </row>
    <row r="60" spans="1:16" ht="15.75" customHeight="1">
      <c r="A60" s="55">
        <f>A59+1</f>
        <v>45</v>
      </c>
      <c r="B60" s="19" t="s">
        <v>833</v>
      </c>
      <c r="C60" s="19" t="s">
        <v>831</v>
      </c>
      <c r="D60" s="15">
        <v>10</v>
      </c>
      <c r="E60" s="15">
        <v>4000</v>
      </c>
      <c r="F60" s="24" t="s">
        <v>12</v>
      </c>
      <c r="G60" s="24" t="s">
        <v>513</v>
      </c>
      <c r="H60" s="24">
        <v>50000</v>
      </c>
      <c r="I60" s="24">
        <v>20</v>
      </c>
      <c r="J60" s="114" t="s">
        <v>63</v>
      </c>
      <c r="K60" s="91">
        <v>4260410482537</v>
      </c>
      <c r="L60" s="155">
        <v>259.56</v>
      </c>
      <c r="M60" s="125">
        <v>337.45</v>
      </c>
      <c r="P60" s="145">
        <f>M60/'Дистрибуторский прайс БН.'!M60-1</f>
        <v>-0.1446134347275032</v>
      </c>
    </row>
    <row r="61" spans="1:16" ht="15.75" customHeight="1">
      <c r="A61" s="55">
        <f aca="true" t="shared" si="2" ref="A61:A66">A60+1</f>
        <v>46</v>
      </c>
      <c r="B61" s="19" t="s">
        <v>851</v>
      </c>
      <c r="C61" s="19" t="s">
        <v>852</v>
      </c>
      <c r="D61" s="15">
        <v>10</v>
      </c>
      <c r="E61" s="15">
        <v>3000</v>
      </c>
      <c r="F61" s="15" t="s">
        <v>12</v>
      </c>
      <c r="G61" s="15" t="str">
        <f>VLOOKUP(C61,'[1]EUROLAMP'!D$7:M$840,10,FALSE)</f>
        <v>AC 175-250V</v>
      </c>
      <c r="H61" s="15">
        <f>VLOOKUP(C61,'[1]EUROLAMP'!D$7:N$840,11,FALSE)</f>
        <v>50000</v>
      </c>
      <c r="I61" s="15">
        <f>VLOOKUP(C61,'[1]EUROLAMP'!D$7:X$840,21,FALSE)</f>
        <v>30</v>
      </c>
      <c r="J61" s="15" t="str">
        <f>VLOOKUP(C61,'[1]EUROLAMP'!D$7:V$840,19,FALSE)</f>
        <v>-</v>
      </c>
      <c r="K61" s="91">
        <f>VLOOKUP(C61,'[1]EUROLAMP'!D$7:U$840,18,FALSE)</f>
        <v>4260410481523</v>
      </c>
      <c r="L61" s="187">
        <v>158.45999999999998</v>
      </c>
      <c r="M61" s="188">
        <v>198.1</v>
      </c>
      <c r="P61" s="145">
        <f>M61/'Дистрибуторский прайс БН.'!M61-1</f>
        <v>-0.11877224199288261</v>
      </c>
    </row>
    <row r="62" spans="1:16" ht="15.75" customHeight="1">
      <c r="A62" s="55">
        <f t="shared" si="2"/>
        <v>47</v>
      </c>
      <c r="B62" s="19" t="s">
        <v>853</v>
      </c>
      <c r="C62" s="19" t="s">
        <v>854</v>
      </c>
      <c r="D62" s="15">
        <v>10</v>
      </c>
      <c r="E62" s="15">
        <v>4000</v>
      </c>
      <c r="F62" s="15" t="s">
        <v>12</v>
      </c>
      <c r="G62" s="15" t="str">
        <f>VLOOKUP(C62,'[1]EUROLAMP'!D$7:M$840,10,FALSE)</f>
        <v>AC 175-250V</v>
      </c>
      <c r="H62" s="15">
        <f>VLOOKUP(C62,'[1]EUROLAMP'!D$7:N$840,11,FALSE)</f>
        <v>50000</v>
      </c>
      <c r="I62" s="15">
        <f>VLOOKUP(C62,'[1]EUROLAMP'!D$7:X$840,21,FALSE)</f>
        <v>30</v>
      </c>
      <c r="J62" s="15" t="str">
        <f>VLOOKUP(C62,'[1]EUROLAMP'!D$7:V$840,19,FALSE)</f>
        <v>-</v>
      </c>
      <c r="K62" s="91">
        <f>VLOOKUP(C62,'[1]EUROLAMP'!D$7:U$840,18,FALSE)</f>
        <v>4260410481530</v>
      </c>
      <c r="L62" s="187">
        <v>158.45999999999998</v>
      </c>
      <c r="M62" s="188">
        <v>198.1</v>
      </c>
      <c r="P62" s="145">
        <f>M62/'Дистрибуторский прайс БН.'!M62-1</f>
        <v>-0.11877224199288261</v>
      </c>
    </row>
    <row r="63" spans="1:16" ht="15.75" customHeight="1">
      <c r="A63" s="55">
        <f t="shared" si="2"/>
        <v>48</v>
      </c>
      <c r="B63" s="19" t="s">
        <v>855</v>
      </c>
      <c r="C63" s="19" t="s">
        <v>856</v>
      </c>
      <c r="D63" s="15">
        <v>3</v>
      </c>
      <c r="E63" s="15">
        <v>3000</v>
      </c>
      <c r="F63" s="15" t="s">
        <v>52</v>
      </c>
      <c r="G63" s="15" t="str">
        <f>VLOOKUP(C63,'[1]EUROLAMP'!D$7:M$840,10,FALSE)</f>
        <v>AC 175-250V</v>
      </c>
      <c r="H63" s="15">
        <f>VLOOKUP(C63,'[1]EUROLAMP'!D$7:N$840,11,FALSE)</f>
        <v>50000</v>
      </c>
      <c r="I63" s="15">
        <f>VLOOKUP(C63,'[1]EUROLAMP'!D$7:X$840,21,FALSE)</f>
        <v>10</v>
      </c>
      <c r="J63" s="15" t="str">
        <f>VLOOKUP(C63,'[1]EUROLAMP'!D$7:V$840,19,FALSE)</f>
        <v>-</v>
      </c>
      <c r="K63" s="91">
        <f>VLOOKUP(C63,'[1]EUROLAMP'!D$7:U$840,18,FALSE)</f>
        <v>4260410485323</v>
      </c>
      <c r="L63" s="155">
        <v>106.25999999999999</v>
      </c>
      <c r="M63" s="125">
        <v>132.85</v>
      </c>
      <c r="P63" s="145">
        <f>M63/'Дистрибуторский прайс БН.'!M63-1</f>
        <v>-0.08062283737024223</v>
      </c>
    </row>
    <row r="64" spans="1:16" ht="15.75" customHeight="1">
      <c r="A64" s="55">
        <f t="shared" si="2"/>
        <v>49</v>
      </c>
      <c r="B64" s="19" t="s">
        <v>857</v>
      </c>
      <c r="C64" s="19" t="s">
        <v>858</v>
      </c>
      <c r="D64" s="15">
        <v>3</v>
      </c>
      <c r="E64" s="15">
        <v>4000</v>
      </c>
      <c r="F64" s="15" t="s">
        <v>52</v>
      </c>
      <c r="G64" s="15" t="str">
        <f>VLOOKUP(C64,'[1]EUROLAMP'!D$7:M$840,10,FALSE)</f>
        <v>AC 175-250V</v>
      </c>
      <c r="H64" s="15">
        <f>VLOOKUP(C64,'[1]EUROLAMP'!D$7:N$840,11,FALSE)</f>
        <v>50000</v>
      </c>
      <c r="I64" s="15">
        <f>VLOOKUP(C64,'[1]EUROLAMP'!D$7:X$840,21,FALSE)</f>
        <v>10</v>
      </c>
      <c r="J64" s="15" t="str">
        <f>VLOOKUP(C64,'[1]EUROLAMP'!D$7:V$840,19,FALSE)</f>
        <v>-</v>
      </c>
      <c r="K64" s="91">
        <f>VLOOKUP(C64,'[1]EUROLAMP'!D$7:U$840,18,FALSE)</f>
        <v>4260410485330</v>
      </c>
      <c r="L64" s="155">
        <v>106.25999999999999</v>
      </c>
      <c r="M64" s="125">
        <v>132.85</v>
      </c>
      <c r="P64" s="145">
        <f>M64/'Дистрибуторский прайс БН.'!M64-1</f>
        <v>-0.08062283737024223</v>
      </c>
    </row>
    <row r="65" spans="1:16" ht="15.75" customHeight="1">
      <c r="A65" s="55">
        <f t="shared" si="2"/>
        <v>50</v>
      </c>
      <c r="B65" s="19" t="s">
        <v>847</v>
      </c>
      <c r="C65" s="19" t="s">
        <v>848</v>
      </c>
      <c r="D65" s="15">
        <v>5</v>
      </c>
      <c r="E65" s="15">
        <v>3000</v>
      </c>
      <c r="F65" s="15" t="s">
        <v>12</v>
      </c>
      <c r="G65" s="15" t="str">
        <f>VLOOKUP(C65,'[1]EUROLAMP'!D$7:M$840,10,FALSE)</f>
        <v>AC 175-250V</v>
      </c>
      <c r="H65" s="15">
        <f>VLOOKUP(C65,'[1]EUROLAMP'!D$7:N$840,11,FALSE)</f>
        <v>50000</v>
      </c>
      <c r="I65" s="15" t="s">
        <v>63</v>
      </c>
      <c r="J65" s="15" t="str">
        <f>VLOOKUP(C65,'[1]EUROLAMP'!D$7:V$840,19,FALSE)</f>
        <v>-</v>
      </c>
      <c r="K65" s="91">
        <v>4260410485408</v>
      </c>
      <c r="L65" s="155">
        <v>129.9</v>
      </c>
      <c r="M65" s="125">
        <v>162.4</v>
      </c>
      <c r="P65" s="145">
        <f>M65/'Дистрибуторский прайс БН.'!M65-1</f>
        <v>-0.11882799782962561</v>
      </c>
    </row>
    <row r="66" spans="1:16" ht="15.75" customHeight="1" thickBot="1">
      <c r="A66" s="55">
        <f t="shared" si="2"/>
        <v>51</v>
      </c>
      <c r="B66" s="19" t="s">
        <v>849</v>
      </c>
      <c r="C66" s="19" t="s">
        <v>850</v>
      </c>
      <c r="D66" s="15">
        <v>5</v>
      </c>
      <c r="E66" s="15">
        <v>4000</v>
      </c>
      <c r="F66" s="15" t="s">
        <v>12</v>
      </c>
      <c r="G66" s="15" t="str">
        <f>VLOOKUP(C66,'[1]EUROLAMP'!D$7:M$840,10,FALSE)</f>
        <v>AC 175-250V</v>
      </c>
      <c r="H66" s="15">
        <f>VLOOKUP(C66,'[1]EUROLAMP'!D$7:N$840,11,FALSE)</f>
        <v>50000</v>
      </c>
      <c r="I66" s="15" t="s">
        <v>63</v>
      </c>
      <c r="J66" s="15" t="str">
        <f>VLOOKUP(C66,'[1]EUROLAMP'!D$7:V$840,19,FALSE)</f>
        <v>-</v>
      </c>
      <c r="K66" s="91">
        <v>4260410485415</v>
      </c>
      <c r="L66" s="184">
        <v>129.9</v>
      </c>
      <c r="M66" s="195">
        <v>162.4</v>
      </c>
      <c r="P66" s="145">
        <f>M66/'Дистрибуторский прайс БН.'!M66-1</f>
        <v>-0.11882799782962561</v>
      </c>
    </row>
    <row r="67" spans="1:13" ht="42" customHeight="1" thickBot="1">
      <c r="A67" s="56" t="s">
        <v>1</v>
      </c>
      <c r="B67" s="57" t="s">
        <v>2</v>
      </c>
      <c r="C67" s="57" t="s">
        <v>3</v>
      </c>
      <c r="D67" s="57" t="s">
        <v>4</v>
      </c>
      <c r="E67" s="57" t="s">
        <v>202</v>
      </c>
      <c r="F67" s="57" t="s">
        <v>5</v>
      </c>
      <c r="G67" s="57" t="s">
        <v>55</v>
      </c>
      <c r="H67" s="57" t="s">
        <v>156</v>
      </c>
      <c r="I67" s="58" t="s">
        <v>23</v>
      </c>
      <c r="J67" s="58" t="s">
        <v>62</v>
      </c>
      <c r="K67" s="58" t="s">
        <v>7</v>
      </c>
      <c r="L67" s="65" t="s">
        <v>0</v>
      </c>
      <c r="M67" s="66" t="s">
        <v>22</v>
      </c>
    </row>
    <row r="68" spans="1:13" ht="16.5" customHeight="1">
      <c r="A68" s="170"/>
      <c r="B68" s="171" t="s">
        <v>711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38"/>
      <c r="M68" s="124"/>
    </row>
    <row r="69" spans="1:16" ht="16.5" customHeight="1">
      <c r="A69" s="25">
        <f>A66+1</f>
        <v>52</v>
      </c>
      <c r="B69" s="19" t="s">
        <v>626</v>
      </c>
      <c r="C69" s="19" t="s">
        <v>627</v>
      </c>
      <c r="D69" s="15">
        <v>8</v>
      </c>
      <c r="E69" s="24">
        <v>3000</v>
      </c>
      <c r="F69" s="15" t="s">
        <v>12</v>
      </c>
      <c r="G69" s="15" t="s">
        <v>513</v>
      </c>
      <c r="H69" s="15">
        <v>50000</v>
      </c>
      <c r="I69" s="24">
        <v>50</v>
      </c>
      <c r="J69" s="26" t="s">
        <v>63</v>
      </c>
      <c r="K69" s="42">
        <v>4260410480175</v>
      </c>
      <c r="L69" s="139">
        <v>99.89999999999999</v>
      </c>
      <c r="M69" s="51">
        <v>129.9</v>
      </c>
      <c r="P69" s="145"/>
    </row>
    <row r="70" spans="1:16" ht="16.5" customHeight="1">
      <c r="A70" s="25">
        <f>A69+1</f>
        <v>53</v>
      </c>
      <c r="B70" s="19" t="s">
        <v>628</v>
      </c>
      <c r="C70" s="19" t="s">
        <v>629</v>
      </c>
      <c r="D70" s="15">
        <v>10</v>
      </c>
      <c r="E70" s="24">
        <v>3000</v>
      </c>
      <c r="F70" s="15" t="s">
        <v>12</v>
      </c>
      <c r="G70" s="15" t="s">
        <v>513</v>
      </c>
      <c r="H70" s="15">
        <v>50000</v>
      </c>
      <c r="I70" s="24">
        <v>50</v>
      </c>
      <c r="J70" s="26" t="s">
        <v>63</v>
      </c>
      <c r="K70" s="42">
        <v>4260410480199</v>
      </c>
      <c r="L70" s="139">
        <v>107.64</v>
      </c>
      <c r="M70" s="51">
        <v>139.9</v>
      </c>
      <c r="P70" s="145"/>
    </row>
    <row r="71" spans="1:16" ht="16.5" customHeight="1">
      <c r="A71" s="25">
        <f>A70+1</f>
        <v>54</v>
      </c>
      <c r="B71" s="19" t="s">
        <v>630</v>
      </c>
      <c r="C71" s="19" t="s">
        <v>631</v>
      </c>
      <c r="D71" s="15">
        <v>13</v>
      </c>
      <c r="E71" s="24">
        <v>3000</v>
      </c>
      <c r="F71" s="15" t="s">
        <v>12</v>
      </c>
      <c r="G71" s="15" t="s">
        <v>513</v>
      </c>
      <c r="H71" s="15">
        <v>50000</v>
      </c>
      <c r="I71" s="24">
        <v>50</v>
      </c>
      <c r="J71" s="26" t="s">
        <v>63</v>
      </c>
      <c r="K71" s="42">
        <v>4260410480229</v>
      </c>
      <c r="L71" s="139">
        <v>115.32</v>
      </c>
      <c r="M71" s="51">
        <v>149.9</v>
      </c>
      <c r="P71" s="145"/>
    </row>
    <row r="72" spans="1:16" ht="16.5" customHeight="1">
      <c r="A72" s="25">
        <f>A71+1</f>
        <v>55</v>
      </c>
      <c r="B72" s="19" t="s">
        <v>632</v>
      </c>
      <c r="C72" s="19" t="s">
        <v>633</v>
      </c>
      <c r="D72" s="15">
        <v>3</v>
      </c>
      <c r="E72" s="24">
        <v>3000</v>
      </c>
      <c r="F72" s="15" t="s">
        <v>52</v>
      </c>
      <c r="G72" s="15" t="s">
        <v>513</v>
      </c>
      <c r="H72" s="15">
        <v>50000</v>
      </c>
      <c r="I72" s="24">
        <v>200</v>
      </c>
      <c r="J72" s="26" t="s">
        <v>63</v>
      </c>
      <c r="K72" s="42">
        <v>4260410480267</v>
      </c>
      <c r="L72" s="139">
        <v>53.76</v>
      </c>
      <c r="M72" s="51">
        <v>69.9</v>
      </c>
      <c r="P72" s="145"/>
    </row>
    <row r="73" spans="1:16" ht="16.5" customHeight="1">
      <c r="A73" s="25">
        <f>A72+1</f>
        <v>56</v>
      </c>
      <c r="B73" s="19" t="s">
        <v>634</v>
      </c>
      <c r="C73" s="19" t="s">
        <v>635</v>
      </c>
      <c r="D73" s="15">
        <v>7</v>
      </c>
      <c r="E73" s="24">
        <v>3000</v>
      </c>
      <c r="F73" s="15" t="s">
        <v>52</v>
      </c>
      <c r="G73" s="15" t="s">
        <v>513</v>
      </c>
      <c r="H73" s="15">
        <v>50000</v>
      </c>
      <c r="I73" s="24">
        <v>200</v>
      </c>
      <c r="J73" s="26" t="s">
        <v>63</v>
      </c>
      <c r="K73" s="42">
        <v>4260410480304</v>
      </c>
      <c r="L73" s="137">
        <v>112.37999999999998</v>
      </c>
      <c r="M73" s="125">
        <v>146.1</v>
      </c>
      <c r="P73" s="145">
        <f>M73/'Дистрибуторский прайс БН.'!M73-1</f>
        <v>-0.044473512099411416</v>
      </c>
    </row>
    <row r="74" spans="1:16" ht="21" customHeight="1" thickBot="1">
      <c r="A74" s="25">
        <f>A73+1</f>
        <v>57</v>
      </c>
      <c r="B74" s="19" t="s">
        <v>636</v>
      </c>
      <c r="C74" s="19" t="s">
        <v>637</v>
      </c>
      <c r="D74" s="15">
        <v>7</v>
      </c>
      <c r="E74" s="24">
        <v>4000</v>
      </c>
      <c r="F74" s="15" t="s">
        <v>52</v>
      </c>
      <c r="G74" s="15" t="s">
        <v>513</v>
      </c>
      <c r="H74" s="15">
        <v>50000</v>
      </c>
      <c r="I74" s="24">
        <v>200</v>
      </c>
      <c r="J74" s="26" t="s">
        <v>63</v>
      </c>
      <c r="K74" s="42">
        <v>4260410480311</v>
      </c>
      <c r="L74" s="137">
        <v>112.37999999999998</v>
      </c>
      <c r="M74" s="125">
        <v>146.1</v>
      </c>
      <c r="P74" s="145">
        <f>M74/'Дистрибуторский прайс БН.'!M74-1</f>
        <v>-0.044473512099411416</v>
      </c>
    </row>
    <row r="75" spans="1:13" ht="40.5" customHeight="1" thickBot="1">
      <c r="A75" s="56" t="s">
        <v>1</v>
      </c>
      <c r="B75" s="57" t="s">
        <v>2</v>
      </c>
      <c r="C75" s="57" t="s">
        <v>3</v>
      </c>
      <c r="D75" s="57" t="s">
        <v>4</v>
      </c>
      <c r="E75" s="57" t="s">
        <v>202</v>
      </c>
      <c r="F75" s="57" t="s">
        <v>5</v>
      </c>
      <c r="G75" s="57" t="s">
        <v>55</v>
      </c>
      <c r="H75" s="57" t="s">
        <v>156</v>
      </c>
      <c r="I75" s="58" t="s">
        <v>23</v>
      </c>
      <c r="J75" s="58" t="s">
        <v>62</v>
      </c>
      <c r="K75" s="58" t="s">
        <v>7</v>
      </c>
      <c r="L75" s="65" t="s">
        <v>0</v>
      </c>
      <c r="M75" s="66" t="s">
        <v>22</v>
      </c>
    </row>
    <row r="76" spans="1:13" ht="15" customHeight="1">
      <c r="A76" s="170"/>
      <c r="B76" s="171" t="s">
        <v>611</v>
      </c>
      <c r="C76" s="172"/>
      <c r="D76" s="172"/>
      <c r="E76" s="172"/>
      <c r="F76" s="172"/>
      <c r="G76" s="172"/>
      <c r="H76" s="172"/>
      <c r="I76" s="172"/>
      <c r="J76" s="172"/>
      <c r="K76" s="172"/>
      <c r="L76" s="173"/>
      <c r="M76" s="159"/>
    </row>
    <row r="77" spans="1:16" ht="15.75" customHeight="1">
      <c r="A77" s="55">
        <f>A74+1</f>
        <v>58</v>
      </c>
      <c r="B77" s="113" t="s">
        <v>814</v>
      </c>
      <c r="C77" s="113" t="s">
        <v>606</v>
      </c>
      <c r="D77" s="24">
        <v>40</v>
      </c>
      <c r="E77" s="24" t="s">
        <v>63</v>
      </c>
      <c r="F77" s="24" t="s">
        <v>75</v>
      </c>
      <c r="G77" s="24" t="s">
        <v>56</v>
      </c>
      <c r="H77" s="24" t="s">
        <v>63</v>
      </c>
      <c r="I77" s="114">
        <v>100</v>
      </c>
      <c r="J77" s="114">
        <v>10</v>
      </c>
      <c r="K77" s="115">
        <v>4260346879517</v>
      </c>
      <c r="L77" s="139">
        <v>132.24</v>
      </c>
      <c r="M77" s="51">
        <v>171.9</v>
      </c>
      <c r="P77" s="145"/>
    </row>
    <row r="78" spans="1:16" ht="15" customHeight="1">
      <c r="A78" s="25">
        <f>A77+1</f>
        <v>59</v>
      </c>
      <c r="B78" s="19" t="s">
        <v>815</v>
      </c>
      <c r="C78" s="19" t="s">
        <v>607</v>
      </c>
      <c r="D78" s="15">
        <v>40</v>
      </c>
      <c r="E78" s="24" t="s">
        <v>63</v>
      </c>
      <c r="F78" s="15" t="s">
        <v>75</v>
      </c>
      <c r="G78" s="15" t="s">
        <v>56</v>
      </c>
      <c r="H78" s="24" t="s">
        <v>63</v>
      </c>
      <c r="I78" s="26">
        <v>100</v>
      </c>
      <c r="J78" s="26">
        <v>10</v>
      </c>
      <c r="K78" s="42">
        <v>4260346879548</v>
      </c>
      <c r="L78" s="139">
        <v>132.24</v>
      </c>
      <c r="M78" s="51">
        <v>171.9</v>
      </c>
      <c r="P78" s="145"/>
    </row>
    <row r="79" spans="1:16" ht="15" customHeight="1">
      <c r="A79" s="25">
        <f>A78+1</f>
        <v>60</v>
      </c>
      <c r="B79" s="19" t="s">
        <v>816</v>
      </c>
      <c r="C79" s="19" t="s">
        <v>608</v>
      </c>
      <c r="D79" s="15">
        <v>60</v>
      </c>
      <c r="E79" s="24" t="s">
        <v>63</v>
      </c>
      <c r="F79" s="15" t="s">
        <v>78</v>
      </c>
      <c r="G79" s="15" t="s">
        <v>56</v>
      </c>
      <c r="H79" s="24" t="s">
        <v>63</v>
      </c>
      <c r="I79" s="26">
        <v>48</v>
      </c>
      <c r="J79" s="26" t="s">
        <v>63</v>
      </c>
      <c r="K79" s="42">
        <v>4260346879579</v>
      </c>
      <c r="L79" s="139">
        <v>180.72</v>
      </c>
      <c r="M79" s="51">
        <v>234.9</v>
      </c>
      <c r="P79" s="145"/>
    </row>
    <row r="80" spans="1:16" ht="15" customHeight="1">
      <c r="A80" s="25">
        <f>A79+1</f>
        <v>61</v>
      </c>
      <c r="B80" s="19" t="s">
        <v>817</v>
      </c>
      <c r="C80" s="19" t="s">
        <v>609</v>
      </c>
      <c r="D80" s="15">
        <v>60</v>
      </c>
      <c r="E80" s="24" t="s">
        <v>63</v>
      </c>
      <c r="F80" s="15" t="s">
        <v>78</v>
      </c>
      <c r="G80" s="15" t="s">
        <v>56</v>
      </c>
      <c r="H80" s="24" t="s">
        <v>63</v>
      </c>
      <c r="I80" s="26">
        <v>50</v>
      </c>
      <c r="J80" s="26" t="s">
        <v>63</v>
      </c>
      <c r="K80" s="42">
        <v>4260346879593</v>
      </c>
      <c r="L80" s="139">
        <v>146.1</v>
      </c>
      <c r="M80" s="51">
        <v>189.9</v>
      </c>
      <c r="P80" s="145"/>
    </row>
    <row r="81" spans="1:16" ht="15" customHeight="1">
      <c r="A81" s="163">
        <f>A80+1</f>
        <v>62</v>
      </c>
      <c r="B81" s="148" t="s">
        <v>906</v>
      </c>
      <c r="C81" s="148" t="s">
        <v>905</v>
      </c>
      <c r="D81" s="162">
        <v>30</v>
      </c>
      <c r="E81" s="151" t="s">
        <v>63</v>
      </c>
      <c r="F81" s="149" t="s">
        <v>78</v>
      </c>
      <c r="G81" s="149" t="s">
        <v>56</v>
      </c>
      <c r="H81" s="151" t="s">
        <v>63</v>
      </c>
      <c r="I81" s="149">
        <v>100</v>
      </c>
      <c r="J81" s="165" t="s">
        <v>63</v>
      </c>
      <c r="K81" s="154">
        <v>4260410486313</v>
      </c>
      <c r="L81" s="156">
        <v>169.14</v>
      </c>
      <c r="M81" s="157">
        <v>219.9</v>
      </c>
      <c r="P81" s="193" t="s">
        <v>908</v>
      </c>
    </row>
    <row r="82" spans="1:16" ht="15.75" customHeight="1">
      <c r="A82" s="93">
        <f>A81+1</f>
        <v>63</v>
      </c>
      <c r="B82" s="116" t="s">
        <v>818</v>
      </c>
      <c r="C82" s="116" t="s">
        <v>610</v>
      </c>
      <c r="D82" s="74">
        <v>1</v>
      </c>
      <c r="E82" s="111" t="s">
        <v>63</v>
      </c>
      <c r="F82" s="74" t="s">
        <v>75</v>
      </c>
      <c r="G82" s="74" t="s">
        <v>56</v>
      </c>
      <c r="H82" s="111" t="s">
        <v>63</v>
      </c>
      <c r="I82" s="117">
        <v>100</v>
      </c>
      <c r="J82" s="117">
        <v>10</v>
      </c>
      <c r="K82" s="118">
        <v>4260346879623</v>
      </c>
      <c r="L82" s="139">
        <v>179.16</v>
      </c>
      <c r="M82" s="51">
        <v>232.9</v>
      </c>
      <c r="P82" s="145"/>
    </row>
    <row r="83" spans="1:13" ht="15" customHeight="1">
      <c r="A83" s="108"/>
      <c r="B83" s="135" t="s">
        <v>390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38"/>
      <c r="M83" s="124"/>
    </row>
    <row r="84" spans="1:26" ht="26.25">
      <c r="A84" s="147">
        <f>A82+1</f>
        <v>64</v>
      </c>
      <c r="B84" s="150" t="s">
        <v>398</v>
      </c>
      <c r="C84" s="150" t="s">
        <v>391</v>
      </c>
      <c r="D84" s="151">
        <v>9</v>
      </c>
      <c r="E84" s="151" t="s">
        <v>280</v>
      </c>
      <c r="F84" s="151" t="s">
        <v>61</v>
      </c>
      <c r="G84" s="151" t="s">
        <v>56</v>
      </c>
      <c r="H84" s="151" t="s">
        <v>392</v>
      </c>
      <c r="I84" s="177">
        <v>25</v>
      </c>
      <c r="J84" s="177" t="s">
        <v>63</v>
      </c>
      <c r="K84" s="153">
        <v>4260346873089</v>
      </c>
      <c r="L84" s="156">
        <v>161.88</v>
      </c>
      <c r="M84" s="157">
        <v>210.45</v>
      </c>
      <c r="N84" s="192"/>
      <c r="O84" s="190" t="s">
        <v>907</v>
      </c>
      <c r="P84" s="145"/>
      <c r="X84" s="136"/>
      <c r="Y84" s="136"/>
      <c r="Z84" s="136"/>
    </row>
    <row r="85" spans="1:26" ht="26.25">
      <c r="A85" s="163">
        <f>A84+1</f>
        <v>65</v>
      </c>
      <c r="B85" s="148" t="s">
        <v>399</v>
      </c>
      <c r="C85" s="148" t="s">
        <v>393</v>
      </c>
      <c r="D85" s="149">
        <v>9</v>
      </c>
      <c r="E85" s="151" t="s">
        <v>394</v>
      </c>
      <c r="F85" s="149" t="s">
        <v>61</v>
      </c>
      <c r="G85" s="149" t="s">
        <v>56</v>
      </c>
      <c r="H85" s="151" t="s">
        <v>392</v>
      </c>
      <c r="I85" s="165">
        <v>25</v>
      </c>
      <c r="J85" s="165" t="s">
        <v>63</v>
      </c>
      <c r="K85" s="154">
        <v>4260346873096</v>
      </c>
      <c r="L85" s="156">
        <v>161.88</v>
      </c>
      <c r="M85" s="157">
        <v>210.45</v>
      </c>
      <c r="N85" s="192"/>
      <c r="O85" s="190" t="s">
        <v>907</v>
      </c>
      <c r="P85" s="145"/>
      <c r="X85" s="136"/>
      <c r="Y85" s="136"/>
      <c r="Z85" s="136"/>
    </row>
    <row r="86" spans="1:26" ht="26.25">
      <c r="A86" s="163">
        <f>A85+1</f>
        <v>66</v>
      </c>
      <c r="B86" s="148" t="s">
        <v>59</v>
      </c>
      <c r="C86" s="148" t="s">
        <v>617</v>
      </c>
      <c r="D86" s="149">
        <v>18</v>
      </c>
      <c r="E86" s="151" t="s">
        <v>463</v>
      </c>
      <c r="F86" s="149" t="s">
        <v>61</v>
      </c>
      <c r="G86" s="149" t="s">
        <v>56</v>
      </c>
      <c r="H86" s="151" t="s">
        <v>396</v>
      </c>
      <c r="I86" s="165">
        <v>25</v>
      </c>
      <c r="J86" s="165" t="s">
        <v>63</v>
      </c>
      <c r="K86" s="154">
        <v>4260346873102</v>
      </c>
      <c r="L86" s="156">
        <v>241.79999999999998</v>
      </c>
      <c r="M86" s="157">
        <v>314.35</v>
      </c>
      <c r="N86" s="192"/>
      <c r="O86" s="190" t="s">
        <v>907</v>
      </c>
      <c r="P86" s="145"/>
      <c r="X86" s="136"/>
      <c r="Y86" s="136"/>
      <c r="Z86" s="136"/>
    </row>
    <row r="87" spans="1:26" ht="26.25">
      <c r="A87" s="163">
        <f>A86+1</f>
        <v>67</v>
      </c>
      <c r="B87" s="148" t="s">
        <v>618</v>
      </c>
      <c r="C87" s="148" t="s">
        <v>395</v>
      </c>
      <c r="D87" s="149">
        <v>18</v>
      </c>
      <c r="E87" s="151" t="s">
        <v>280</v>
      </c>
      <c r="F87" s="149" t="s">
        <v>61</v>
      </c>
      <c r="G87" s="149" t="s">
        <v>56</v>
      </c>
      <c r="H87" s="151" t="s">
        <v>619</v>
      </c>
      <c r="I87" s="165">
        <v>26</v>
      </c>
      <c r="J87" s="165" t="s">
        <v>63</v>
      </c>
      <c r="K87" s="154">
        <v>4260410480045</v>
      </c>
      <c r="L87" s="156">
        <v>241.79999999999998</v>
      </c>
      <c r="M87" s="157">
        <v>314.35</v>
      </c>
      <c r="N87" s="192"/>
      <c r="O87" s="190" t="s">
        <v>907</v>
      </c>
      <c r="P87" s="145"/>
      <c r="X87" s="136"/>
      <c r="Y87" s="136"/>
      <c r="Z87" s="136"/>
    </row>
    <row r="88" spans="1:26" ht="26.25">
      <c r="A88" s="163">
        <f>A87+1</f>
        <v>68</v>
      </c>
      <c r="B88" s="148" t="s">
        <v>60</v>
      </c>
      <c r="C88" s="148" t="s">
        <v>397</v>
      </c>
      <c r="D88" s="149">
        <v>18</v>
      </c>
      <c r="E88" s="151" t="s">
        <v>394</v>
      </c>
      <c r="F88" s="149" t="s">
        <v>61</v>
      </c>
      <c r="G88" s="149" t="s">
        <v>56</v>
      </c>
      <c r="H88" s="151" t="s">
        <v>396</v>
      </c>
      <c r="I88" s="165">
        <v>25</v>
      </c>
      <c r="J88" s="165" t="s">
        <v>63</v>
      </c>
      <c r="K88" s="154">
        <v>4260346873119</v>
      </c>
      <c r="L88" s="156">
        <v>241.79999999999998</v>
      </c>
      <c r="M88" s="157">
        <v>314.35</v>
      </c>
      <c r="N88" s="192"/>
      <c r="O88" s="190" t="s">
        <v>907</v>
      </c>
      <c r="P88" s="145"/>
      <c r="X88" s="136"/>
      <c r="Y88" s="136"/>
      <c r="Z88" s="136"/>
    </row>
    <row r="89" spans="1:26" ht="18.75">
      <c r="A89" s="93">
        <f>A88+1</f>
        <v>69</v>
      </c>
      <c r="B89" s="116" t="s">
        <v>621</v>
      </c>
      <c r="C89" s="116" t="s">
        <v>620</v>
      </c>
      <c r="D89" s="74">
        <v>24</v>
      </c>
      <c r="E89" s="111" t="s">
        <v>394</v>
      </c>
      <c r="F89" s="74" t="s">
        <v>61</v>
      </c>
      <c r="G89" s="74" t="s">
        <v>56</v>
      </c>
      <c r="H89" s="111" t="s">
        <v>622</v>
      </c>
      <c r="I89" s="117">
        <v>26</v>
      </c>
      <c r="J89" s="117" t="s">
        <v>63</v>
      </c>
      <c r="K89" s="71">
        <v>4260410480021</v>
      </c>
      <c r="L89" s="139">
        <v>343.02000000000004</v>
      </c>
      <c r="M89" s="51">
        <v>445.9</v>
      </c>
      <c r="N89" s="192"/>
      <c r="P89" s="145"/>
      <c r="X89" s="136"/>
      <c r="Y89" s="136"/>
      <c r="Z89" s="136"/>
    </row>
    <row r="90" spans="1:26" ht="18.75">
      <c r="A90" s="108"/>
      <c r="B90" s="135" t="s">
        <v>623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38"/>
      <c r="M90" s="124"/>
      <c r="N90" s="192"/>
      <c r="P90" s="145"/>
      <c r="X90" s="136"/>
      <c r="Y90" s="136"/>
      <c r="Z90" s="136"/>
    </row>
    <row r="91" spans="1:26" ht="26.25">
      <c r="A91" s="147">
        <f>A89+1</f>
        <v>70</v>
      </c>
      <c r="B91" s="150" t="s">
        <v>819</v>
      </c>
      <c r="C91" s="150" t="s">
        <v>707</v>
      </c>
      <c r="D91" s="151">
        <v>9</v>
      </c>
      <c r="E91" s="151">
        <v>4100</v>
      </c>
      <c r="F91" s="151" t="s">
        <v>61</v>
      </c>
      <c r="G91" s="151" t="s">
        <v>56</v>
      </c>
      <c r="H91" s="151">
        <v>50000</v>
      </c>
      <c r="I91" s="151">
        <v>25</v>
      </c>
      <c r="J91" s="151" t="s">
        <v>63</v>
      </c>
      <c r="K91" s="153">
        <v>4260410481400</v>
      </c>
      <c r="L91" s="156">
        <v>103.97999999999999</v>
      </c>
      <c r="M91" s="157">
        <v>135.14999999999998</v>
      </c>
      <c r="N91" s="192"/>
      <c r="O91" s="190" t="s">
        <v>907</v>
      </c>
      <c r="P91" s="145"/>
      <c r="X91" s="136"/>
      <c r="Y91" s="136"/>
      <c r="Z91" s="136"/>
    </row>
    <row r="92" spans="1:26" ht="26.25">
      <c r="A92" s="163">
        <f>A91+1</f>
        <v>71</v>
      </c>
      <c r="B92" s="148" t="s">
        <v>820</v>
      </c>
      <c r="C92" s="148" t="s">
        <v>624</v>
      </c>
      <c r="D92" s="149">
        <v>9</v>
      </c>
      <c r="E92" s="149">
        <v>6500</v>
      </c>
      <c r="F92" s="149" t="s">
        <v>61</v>
      </c>
      <c r="G92" s="149" t="s">
        <v>56</v>
      </c>
      <c r="H92" s="149">
        <v>50000</v>
      </c>
      <c r="I92" s="149">
        <v>25</v>
      </c>
      <c r="J92" s="149" t="s">
        <v>63</v>
      </c>
      <c r="K92" s="154">
        <v>4260410481417</v>
      </c>
      <c r="L92" s="156">
        <v>103.97999999999999</v>
      </c>
      <c r="M92" s="157">
        <v>135.14999999999998</v>
      </c>
      <c r="N92" s="192"/>
      <c r="O92" s="190" t="s">
        <v>907</v>
      </c>
      <c r="P92" s="145"/>
      <c r="X92" s="136"/>
      <c r="Y92" s="136"/>
      <c r="Z92" s="136"/>
    </row>
    <row r="93" spans="1:26" ht="26.25">
      <c r="A93" s="163">
        <f>A92+1</f>
        <v>72</v>
      </c>
      <c r="B93" s="148" t="s">
        <v>821</v>
      </c>
      <c r="C93" s="148" t="s">
        <v>708</v>
      </c>
      <c r="D93" s="149">
        <v>18</v>
      </c>
      <c r="E93" s="149">
        <v>4100</v>
      </c>
      <c r="F93" s="149" t="s">
        <v>61</v>
      </c>
      <c r="G93" s="149" t="s">
        <v>56</v>
      </c>
      <c r="H93" s="149">
        <v>50000</v>
      </c>
      <c r="I93" s="149">
        <v>25</v>
      </c>
      <c r="J93" s="149" t="s">
        <v>63</v>
      </c>
      <c r="K93" s="154">
        <v>4260410481424</v>
      </c>
      <c r="L93" s="156">
        <v>138.35999999999999</v>
      </c>
      <c r="M93" s="157">
        <v>179.85</v>
      </c>
      <c r="N93" s="192"/>
      <c r="O93" s="190" t="s">
        <v>907</v>
      </c>
      <c r="P93" s="145"/>
      <c r="X93" s="136"/>
      <c r="Y93" s="136"/>
      <c r="Z93" s="136"/>
    </row>
    <row r="94" spans="1:26" ht="26.25">
      <c r="A94" s="164">
        <f>A93+1</f>
        <v>73</v>
      </c>
      <c r="B94" s="169" t="s">
        <v>822</v>
      </c>
      <c r="C94" s="169" t="s">
        <v>625</v>
      </c>
      <c r="D94" s="162">
        <v>18</v>
      </c>
      <c r="E94" s="162">
        <v>6500</v>
      </c>
      <c r="F94" s="162" t="s">
        <v>61</v>
      </c>
      <c r="G94" s="162" t="s">
        <v>56</v>
      </c>
      <c r="H94" s="162">
        <v>50000</v>
      </c>
      <c r="I94" s="162">
        <v>25</v>
      </c>
      <c r="J94" s="162" t="s">
        <v>63</v>
      </c>
      <c r="K94" s="175">
        <v>4260410481431</v>
      </c>
      <c r="L94" s="156">
        <v>138.35999999999999</v>
      </c>
      <c r="M94" s="157">
        <v>179.85</v>
      </c>
      <c r="N94" s="192"/>
      <c r="O94" s="190" t="s">
        <v>907</v>
      </c>
      <c r="P94" s="145"/>
      <c r="X94" s="136"/>
      <c r="Y94" s="136"/>
      <c r="Z94" s="136"/>
    </row>
    <row r="95" spans="1:26" ht="26.25">
      <c r="A95" s="164">
        <f>A94+1</f>
        <v>74</v>
      </c>
      <c r="B95" s="169" t="s">
        <v>899</v>
      </c>
      <c r="C95" s="169" t="s">
        <v>900</v>
      </c>
      <c r="D95" s="162">
        <v>24</v>
      </c>
      <c r="E95" s="162">
        <v>4000</v>
      </c>
      <c r="F95" s="162" t="s">
        <v>61</v>
      </c>
      <c r="G95" s="162" t="s">
        <v>56</v>
      </c>
      <c r="H95" s="162">
        <v>50000</v>
      </c>
      <c r="I95" s="162">
        <v>25</v>
      </c>
      <c r="J95" s="162" t="s">
        <v>63</v>
      </c>
      <c r="K95" s="175">
        <v>4260410486191</v>
      </c>
      <c r="L95" s="156">
        <v>223.38</v>
      </c>
      <c r="M95" s="152">
        <v>290.40000000000003</v>
      </c>
      <c r="N95" s="192"/>
      <c r="O95" s="190" t="s">
        <v>907</v>
      </c>
      <c r="P95" s="145"/>
      <c r="X95" s="136"/>
      <c r="Y95" s="136"/>
      <c r="Z95" s="136"/>
    </row>
    <row r="96" spans="1:26" ht="26.25">
      <c r="A96" s="164">
        <f>A95+1</f>
        <v>75</v>
      </c>
      <c r="B96" s="169" t="s">
        <v>903</v>
      </c>
      <c r="C96" s="169" t="s">
        <v>902</v>
      </c>
      <c r="D96" s="162">
        <v>24</v>
      </c>
      <c r="E96" s="162">
        <v>6500</v>
      </c>
      <c r="F96" s="162" t="s">
        <v>61</v>
      </c>
      <c r="G96" s="162" t="s">
        <v>56</v>
      </c>
      <c r="H96" s="162">
        <v>50000</v>
      </c>
      <c r="I96" s="162">
        <v>25</v>
      </c>
      <c r="J96" s="162" t="s">
        <v>63</v>
      </c>
      <c r="K96" s="175">
        <v>4260410486528</v>
      </c>
      <c r="L96" s="156">
        <v>223.38</v>
      </c>
      <c r="M96" s="152">
        <v>290.40000000000003</v>
      </c>
      <c r="N96" s="192"/>
      <c r="O96" s="190" t="s">
        <v>907</v>
      </c>
      <c r="P96" s="145"/>
      <c r="X96" s="136"/>
      <c r="Y96" s="136"/>
      <c r="Z96" s="136"/>
    </row>
    <row r="97" spans="1:16" ht="18.75">
      <c r="A97" s="108"/>
      <c r="B97" s="135" t="s">
        <v>880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38"/>
      <c r="M97" s="124"/>
      <c r="P97" s="145"/>
    </row>
    <row r="98" spans="1:16" ht="18.75">
      <c r="A98" s="15">
        <f>A95+1</f>
        <v>75</v>
      </c>
      <c r="B98" s="19" t="s">
        <v>881</v>
      </c>
      <c r="C98" s="19" t="s">
        <v>882</v>
      </c>
      <c r="D98" s="15">
        <v>30</v>
      </c>
      <c r="E98" s="24">
        <f>D98*10</f>
        <v>300</v>
      </c>
      <c r="F98" s="24">
        <v>6500</v>
      </c>
      <c r="G98" s="15" t="s">
        <v>896</v>
      </c>
      <c r="H98" s="74">
        <v>50000</v>
      </c>
      <c r="I98" s="126">
        <v>12</v>
      </c>
      <c r="J98" s="126">
        <v>6</v>
      </c>
      <c r="K98" s="126">
        <v>4260410484678</v>
      </c>
      <c r="L98" s="46">
        <v>498.36</v>
      </c>
      <c r="M98" s="125">
        <v>647.9</v>
      </c>
      <c r="P98" s="145"/>
    </row>
    <row r="99" spans="1:16" ht="18.75">
      <c r="A99" s="25">
        <f>A98+1</f>
        <v>76</v>
      </c>
      <c r="B99" s="19" t="s">
        <v>883</v>
      </c>
      <c r="C99" s="19" t="s">
        <v>884</v>
      </c>
      <c r="D99" s="15">
        <v>40</v>
      </c>
      <c r="E99" s="24">
        <f>D99*10</f>
        <v>400</v>
      </c>
      <c r="F99" s="24">
        <v>6500</v>
      </c>
      <c r="G99" s="15" t="s">
        <v>896</v>
      </c>
      <c r="H99" s="74">
        <v>50000</v>
      </c>
      <c r="I99" s="126">
        <v>12</v>
      </c>
      <c r="J99" s="126">
        <v>6</v>
      </c>
      <c r="K99" s="126">
        <v>4260410484685</v>
      </c>
      <c r="L99" s="46">
        <v>664.32</v>
      </c>
      <c r="M99" s="188">
        <v>863.6</v>
      </c>
      <c r="P99" s="145"/>
    </row>
    <row r="100" spans="1:16" ht="19.5" thickBot="1">
      <c r="A100" s="93">
        <f>A99+1</f>
        <v>77</v>
      </c>
      <c r="B100" s="116" t="s">
        <v>885</v>
      </c>
      <c r="C100" s="116" t="s">
        <v>886</v>
      </c>
      <c r="D100" s="74">
        <v>60</v>
      </c>
      <c r="E100" s="74">
        <v>600</v>
      </c>
      <c r="F100" s="111">
        <v>6500</v>
      </c>
      <c r="G100" s="74" t="s">
        <v>896</v>
      </c>
      <c r="H100" s="74">
        <v>50000</v>
      </c>
      <c r="I100" s="128">
        <v>4</v>
      </c>
      <c r="J100" s="128" t="s">
        <v>63</v>
      </c>
      <c r="K100" s="128">
        <v>4260410484692</v>
      </c>
      <c r="L100" s="48">
        <v>1660.8</v>
      </c>
      <c r="M100" s="161">
        <v>2159</v>
      </c>
      <c r="P100" s="145"/>
    </row>
    <row r="101" spans="1:13" ht="45.75" thickBot="1">
      <c r="A101" s="56" t="s">
        <v>1</v>
      </c>
      <c r="B101" s="57" t="s">
        <v>2</v>
      </c>
      <c r="C101" s="57" t="s">
        <v>3</v>
      </c>
      <c r="D101" s="57" t="s">
        <v>4</v>
      </c>
      <c r="E101" s="57" t="s">
        <v>64</v>
      </c>
      <c r="F101" s="57" t="s">
        <v>508</v>
      </c>
      <c r="G101" s="57" t="s">
        <v>55</v>
      </c>
      <c r="H101" s="57" t="s">
        <v>509</v>
      </c>
      <c r="I101" s="58" t="s">
        <v>23</v>
      </c>
      <c r="J101" s="58" t="s">
        <v>62</v>
      </c>
      <c r="K101" s="58" t="s">
        <v>7</v>
      </c>
      <c r="L101" s="65" t="s">
        <v>0</v>
      </c>
      <c r="M101" s="66" t="s">
        <v>22</v>
      </c>
    </row>
    <row r="102" spans="1:13" ht="15.75">
      <c r="A102" s="170"/>
      <c r="B102" s="171" t="s">
        <v>638</v>
      </c>
      <c r="C102" s="172"/>
      <c r="D102" s="172"/>
      <c r="E102" s="172"/>
      <c r="F102" s="172"/>
      <c r="G102" s="172"/>
      <c r="H102" s="172"/>
      <c r="I102" s="172"/>
      <c r="J102" s="172"/>
      <c r="K102" s="172"/>
      <c r="L102" s="173"/>
      <c r="M102" s="159"/>
    </row>
    <row r="103" spans="1:16" ht="18.75">
      <c r="A103" s="55">
        <f>A100+1</f>
        <v>78</v>
      </c>
      <c r="B103" s="127" t="s">
        <v>511</v>
      </c>
      <c r="C103" s="127" t="s">
        <v>651</v>
      </c>
      <c r="D103" s="111">
        <v>4</v>
      </c>
      <c r="E103" s="111">
        <v>3000</v>
      </c>
      <c r="F103" s="111" t="s">
        <v>659</v>
      </c>
      <c r="G103" s="111" t="s">
        <v>513</v>
      </c>
      <c r="H103" s="111" t="s">
        <v>668</v>
      </c>
      <c r="I103" s="111">
        <v>40</v>
      </c>
      <c r="J103" s="111" t="s">
        <v>63</v>
      </c>
      <c r="K103" s="115">
        <v>4260410480724</v>
      </c>
      <c r="L103" s="139">
        <v>153.78</v>
      </c>
      <c r="M103" s="51">
        <v>199.9</v>
      </c>
      <c r="P103" s="145"/>
    </row>
    <row r="104" spans="1:16" ht="18.75">
      <c r="A104" s="25">
        <f>A103+1</f>
        <v>79</v>
      </c>
      <c r="B104" s="116" t="s">
        <v>515</v>
      </c>
      <c r="C104" s="116" t="s">
        <v>652</v>
      </c>
      <c r="D104" s="74">
        <v>4</v>
      </c>
      <c r="E104" s="74">
        <v>4000</v>
      </c>
      <c r="F104" s="74" t="s">
        <v>659</v>
      </c>
      <c r="G104" s="74" t="s">
        <v>513</v>
      </c>
      <c r="H104" s="74" t="s">
        <v>668</v>
      </c>
      <c r="I104" s="74">
        <v>40</v>
      </c>
      <c r="J104" s="74" t="s">
        <v>63</v>
      </c>
      <c r="K104" s="115">
        <v>4260410480731</v>
      </c>
      <c r="L104" s="139">
        <v>153.78</v>
      </c>
      <c r="M104" s="51">
        <v>199.9</v>
      </c>
      <c r="P104" s="145"/>
    </row>
    <row r="105" spans="1:16" ht="18.75">
      <c r="A105" s="25">
        <f aca="true" t="shared" si="3" ref="A105:A128">A104+1</f>
        <v>80</v>
      </c>
      <c r="B105" s="116" t="s">
        <v>558</v>
      </c>
      <c r="C105" s="116" t="s">
        <v>653</v>
      </c>
      <c r="D105" s="74">
        <v>6</v>
      </c>
      <c r="E105" s="74">
        <v>3000</v>
      </c>
      <c r="F105" s="74" t="s">
        <v>660</v>
      </c>
      <c r="G105" s="74" t="s">
        <v>513</v>
      </c>
      <c r="H105" s="74" t="s">
        <v>669</v>
      </c>
      <c r="I105" s="74">
        <v>40</v>
      </c>
      <c r="J105" s="74" t="s">
        <v>63</v>
      </c>
      <c r="K105" s="115">
        <v>4260410480748</v>
      </c>
      <c r="L105" s="139">
        <v>186.83999999999997</v>
      </c>
      <c r="M105" s="51">
        <v>242.9</v>
      </c>
      <c r="P105" s="145"/>
    </row>
    <row r="106" spans="1:16" ht="18.75">
      <c r="A106" s="25">
        <f t="shared" si="3"/>
        <v>81</v>
      </c>
      <c r="B106" s="116" t="s">
        <v>517</v>
      </c>
      <c r="C106" s="116" t="s">
        <v>654</v>
      </c>
      <c r="D106" s="74">
        <v>6</v>
      </c>
      <c r="E106" s="74">
        <v>4000</v>
      </c>
      <c r="F106" s="74" t="s">
        <v>660</v>
      </c>
      <c r="G106" s="74" t="s">
        <v>513</v>
      </c>
      <c r="H106" s="74" t="s">
        <v>669</v>
      </c>
      <c r="I106" s="74">
        <v>40</v>
      </c>
      <c r="J106" s="74" t="s">
        <v>63</v>
      </c>
      <c r="K106" s="115">
        <v>4260410480755</v>
      </c>
      <c r="L106" s="139">
        <v>186.83999999999997</v>
      </c>
      <c r="M106" s="51">
        <v>242.9</v>
      </c>
      <c r="P106" s="145"/>
    </row>
    <row r="107" spans="1:16" ht="18.75">
      <c r="A107" s="25">
        <f t="shared" si="3"/>
        <v>82</v>
      </c>
      <c r="B107" s="116" t="s">
        <v>521</v>
      </c>
      <c r="C107" s="116" t="s">
        <v>655</v>
      </c>
      <c r="D107" s="74">
        <v>12</v>
      </c>
      <c r="E107" s="74">
        <v>3000</v>
      </c>
      <c r="F107" s="74" t="s">
        <v>661</v>
      </c>
      <c r="G107" s="74" t="s">
        <v>513</v>
      </c>
      <c r="H107" s="74" t="s">
        <v>670</v>
      </c>
      <c r="I107" s="74">
        <v>30</v>
      </c>
      <c r="J107" s="74" t="s">
        <v>63</v>
      </c>
      <c r="K107" s="115">
        <v>4260410480762</v>
      </c>
      <c r="L107" s="139">
        <v>259.14</v>
      </c>
      <c r="M107" s="51">
        <v>336.9</v>
      </c>
      <c r="P107" s="145"/>
    </row>
    <row r="108" spans="1:16" ht="18.75">
      <c r="A108" s="25">
        <f t="shared" si="3"/>
        <v>83</v>
      </c>
      <c r="B108" s="116" t="s">
        <v>522</v>
      </c>
      <c r="C108" s="116" t="s">
        <v>656</v>
      </c>
      <c r="D108" s="74">
        <v>12</v>
      </c>
      <c r="E108" s="74">
        <v>4000</v>
      </c>
      <c r="F108" s="74" t="s">
        <v>661</v>
      </c>
      <c r="G108" s="74" t="s">
        <v>513</v>
      </c>
      <c r="H108" s="74" t="s">
        <v>670</v>
      </c>
      <c r="I108" s="74">
        <v>30</v>
      </c>
      <c r="J108" s="74" t="s">
        <v>63</v>
      </c>
      <c r="K108" s="115">
        <v>4260410480779</v>
      </c>
      <c r="L108" s="139">
        <v>259.14</v>
      </c>
      <c r="M108" s="51">
        <v>336.9</v>
      </c>
      <c r="P108" s="145"/>
    </row>
    <row r="109" spans="1:16" ht="18.75">
      <c r="A109" s="25">
        <f t="shared" si="3"/>
        <v>84</v>
      </c>
      <c r="B109" s="116" t="s">
        <v>559</v>
      </c>
      <c r="C109" s="116" t="s">
        <v>657</v>
      </c>
      <c r="D109" s="74">
        <v>18</v>
      </c>
      <c r="E109" s="74">
        <v>4000</v>
      </c>
      <c r="F109" s="74" t="s">
        <v>662</v>
      </c>
      <c r="G109" s="74" t="s">
        <v>513</v>
      </c>
      <c r="H109" s="74" t="s">
        <v>671</v>
      </c>
      <c r="I109" s="74">
        <v>20</v>
      </c>
      <c r="J109" s="74" t="s">
        <v>63</v>
      </c>
      <c r="K109" s="115">
        <v>4260410480786</v>
      </c>
      <c r="L109" s="139">
        <v>346.08</v>
      </c>
      <c r="M109" s="51">
        <v>449.9</v>
      </c>
      <c r="P109" s="145"/>
    </row>
    <row r="110" spans="1:16" ht="18.75">
      <c r="A110" s="25">
        <f t="shared" si="3"/>
        <v>85</v>
      </c>
      <c r="B110" s="116" t="s">
        <v>533</v>
      </c>
      <c r="C110" s="116" t="s">
        <v>658</v>
      </c>
      <c r="D110" s="74">
        <v>20</v>
      </c>
      <c r="E110" s="74">
        <v>4000</v>
      </c>
      <c r="F110" s="74" t="s">
        <v>663</v>
      </c>
      <c r="G110" s="74" t="s">
        <v>513</v>
      </c>
      <c r="H110" s="74" t="s">
        <v>672</v>
      </c>
      <c r="I110" s="74">
        <v>20</v>
      </c>
      <c r="J110" s="74" t="s">
        <v>63</v>
      </c>
      <c r="K110" s="115">
        <v>4260410480793</v>
      </c>
      <c r="L110" s="139">
        <v>388.37999999999994</v>
      </c>
      <c r="M110" s="51">
        <v>504.9</v>
      </c>
      <c r="P110" s="145"/>
    </row>
    <row r="111" spans="1:16" ht="18.75">
      <c r="A111" s="25">
        <f t="shared" si="3"/>
        <v>86</v>
      </c>
      <c r="B111" s="116" t="s">
        <v>535</v>
      </c>
      <c r="C111" s="116" t="s">
        <v>643</v>
      </c>
      <c r="D111" s="74">
        <v>4</v>
      </c>
      <c r="E111" s="74">
        <v>3000</v>
      </c>
      <c r="F111" s="74" t="s">
        <v>664</v>
      </c>
      <c r="G111" s="74" t="s">
        <v>513</v>
      </c>
      <c r="H111" s="74" t="s">
        <v>668</v>
      </c>
      <c r="I111" s="74">
        <v>40</v>
      </c>
      <c r="J111" s="74" t="s">
        <v>63</v>
      </c>
      <c r="K111" s="115">
        <v>4260410480809</v>
      </c>
      <c r="L111" s="139">
        <v>153.78</v>
      </c>
      <c r="M111" s="51">
        <v>199.9</v>
      </c>
      <c r="P111" s="145"/>
    </row>
    <row r="112" spans="1:16" ht="18.75">
      <c r="A112" s="25">
        <f t="shared" si="3"/>
        <v>87</v>
      </c>
      <c r="B112" s="116" t="s">
        <v>536</v>
      </c>
      <c r="C112" s="116" t="s">
        <v>644</v>
      </c>
      <c r="D112" s="74">
        <v>4</v>
      </c>
      <c r="E112" s="74">
        <v>4000</v>
      </c>
      <c r="F112" s="74" t="s">
        <v>664</v>
      </c>
      <c r="G112" s="74" t="s">
        <v>513</v>
      </c>
      <c r="H112" s="74" t="s">
        <v>668</v>
      </c>
      <c r="I112" s="74">
        <v>40</v>
      </c>
      <c r="J112" s="74" t="s">
        <v>63</v>
      </c>
      <c r="K112" s="115">
        <v>4260410480816</v>
      </c>
      <c r="L112" s="139">
        <v>153.78</v>
      </c>
      <c r="M112" s="51">
        <v>199.9</v>
      </c>
      <c r="P112" s="145"/>
    </row>
    <row r="113" spans="1:16" ht="18.75">
      <c r="A113" s="25">
        <f t="shared" si="3"/>
        <v>88</v>
      </c>
      <c r="B113" s="116" t="s">
        <v>537</v>
      </c>
      <c r="C113" s="116" t="s">
        <v>645</v>
      </c>
      <c r="D113" s="74">
        <v>6</v>
      </c>
      <c r="E113" s="74">
        <v>3000</v>
      </c>
      <c r="F113" s="74" t="s">
        <v>665</v>
      </c>
      <c r="G113" s="74" t="s">
        <v>513</v>
      </c>
      <c r="H113" s="74" t="s">
        <v>669</v>
      </c>
      <c r="I113" s="74">
        <v>40</v>
      </c>
      <c r="J113" s="74" t="s">
        <v>63</v>
      </c>
      <c r="K113" s="115">
        <v>4260410480823</v>
      </c>
      <c r="L113" s="139">
        <v>186.83999999999997</v>
      </c>
      <c r="M113" s="51">
        <v>242.9</v>
      </c>
      <c r="P113" s="145"/>
    </row>
    <row r="114" spans="1:16" ht="18.75">
      <c r="A114" s="25">
        <f t="shared" si="3"/>
        <v>89</v>
      </c>
      <c r="B114" s="116" t="s">
        <v>539</v>
      </c>
      <c r="C114" s="116" t="s">
        <v>646</v>
      </c>
      <c r="D114" s="74">
        <v>6</v>
      </c>
      <c r="E114" s="74">
        <v>4000</v>
      </c>
      <c r="F114" s="74" t="s">
        <v>665</v>
      </c>
      <c r="G114" s="74" t="s">
        <v>513</v>
      </c>
      <c r="H114" s="74" t="s">
        <v>669</v>
      </c>
      <c r="I114" s="74">
        <v>40</v>
      </c>
      <c r="J114" s="74" t="s">
        <v>63</v>
      </c>
      <c r="K114" s="115">
        <v>4260410480830</v>
      </c>
      <c r="L114" s="139">
        <v>186.83999999999997</v>
      </c>
      <c r="M114" s="51">
        <v>242.9</v>
      </c>
      <c r="P114" s="145"/>
    </row>
    <row r="115" spans="1:16" ht="18.75">
      <c r="A115" s="25">
        <f t="shared" si="3"/>
        <v>90</v>
      </c>
      <c r="B115" s="116" t="s">
        <v>541</v>
      </c>
      <c r="C115" s="116" t="s">
        <v>647</v>
      </c>
      <c r="D115" s="74">
        <v>12</v>
      </c>
      <c r="E115" s="74">
        <v>3000</v>
      </c>
      <c r="F115" s="74" t="s">
        <v>666</v>
      </c>
      <c r="G115" s="74" t="s">
        <v>513</v>
      </c>
      <c r="H115" s="74" t="s">
        <v>670</v>
      </c>
      <c r="I115" s="74">
        <v>30</v>
      </c>
      <c r="J115" s="74" t="s">
        <v>63</v>
      </c>
      <c r="K115" s="115">
        <v>4260410480847</v>
      </c>
      <c r="L115" s="139">
        <v>259.14</v>
      </c>
      <c r="M115" s="51">
        <v>336.9</v>
      </c>
      <c r="P115" s="145"/>
    </row>
    <row r="116" spans="1:16" ht="18.75">
      <c r="A116" s="25">
        <f t="shared" si="3"/>
        <v>91</v>
      </c>
      <c r="B116" s="116" t="s">
        <v>542</v>
      </c>
      <c r="C116" s="116" t="s">
        <v>648</v>
      </c>
      <c r="D116" s="74">
        <v>12</v>
      </c>
      <c r="E116" s="74">
        <v>4000</v>
      </c>
      <c r="F116" s="74" t="s">
        <v>666</v>
      </c>
      <c r="G116" s="74" t="s">
        <v>513</v>
      </c>
      <c r="H116" s="74" t="s">
        <v>670</v>
      </c>
      <c r="I116" s="74">
        <v>30</v>
      </c>
      <c r="J116" s="74" t="s">
        <v>63</v>
      </c>
      <c r="K116" s="115">
        <v>4260410480854</v>
      </c>
      <c r="L116" s="139">
        <v>259.14</v>
      </c>
      <c r="M116" s="51">
        <v>336.9</v>
      </c>
      <c r="P116" s="145"/>
    </row>
    <row r="117" spans="1:16" ht="18.75">
      <c r="A117" s="25">
        <f t="shared" si="3"/>
        <v>92</v>
      </c>
      <c r="B117" s="116" t="s">
        <v>546</v>
      </c>
      <c r="C117" s="116" t="s">
        <v>649</v>
      </c>
      <c r="D117" s="74">
        <v>18</v>
      </c>
      <c r="E117" s="74">
        <v>4000</v>
      </c>
      <c r="F117" s="74" t="s">
        <v>662</v>
      </c>
      <c r="G117" s="74" t="s">
        <v>513</v>
      </c>
      <c r="H117" s="74" t="s">
        <v>671</v>
      </c>
      <c r="I117" s="74">
        <v>20</v>
      </c>
      <c r="J117" s="74" t="s">
        <v>63</v>
      </c>
      <c r="K117" s="115">
        <v>4260410480861</v>
      </c>
      <c r="L117" s="139">
        <v>346.08</v>
      </c>
      <c r="M117" s="51">
        <v>449.9</v>
      </c>
      <c r="P117" s="145"/>
    </row>
    <row r="118" spans="1:16" ht="18.75">
      <c r="A118" s="93">
        <f t="shared" si="3"/>
        <v>93</v>
      </c>
      <c r="B118" s="116" t="s">
        <v>639</v>
      </c>
      <c r="C118" s="116" t="s">
        <v>650</v>
      </c>
      <c r="D118" s="74">
        <v>24</v>
      </c>
      <c r="E118" s="74">
        <v>4000</v>
      </c>
      <c r="F118" s="74" t="s">
        <v>667</v>
      </c>
      <c r="G118" s="74" t="s">
        <v>513</v>
      </c>
      <c r="H118" s="74" t="s">
        <v>673</v>
      </c>
      <c r="I118" s="74">
        <v>20</v>
      </c>
      <c r="J118" s="74" t="s">
        <v>63</v>
      </c>
      <c r="K118" s="71">
        <v>4260410480878</v>
      </c>
      <c r="L118" s="139">
        <v>559.14</v>
      </c>
      <c r="M118" s="51">
        <v>726.9</v>
      </c>
      <c r="P118" s="145"/>
    </row>
    <row r="119" spans="1:16" ht="18.75">
      <c r="A119" s="108"/>
      <c r="B119" s="135" t="s">
        <v>859</v>
      </c>
      <c r="C119" s="109"/>
      <c r="D119" s="109"/>
      <c r="E119" s="109"/>
      <c r="F119" s="109"/>
      <c r="G119" s="109"/>
      <c r="H119" s="109"/>
      <c r="I119" s="109"/>
      <c r="J119" s="109"/>
      <c r="K119" s="109"/>
      <c r="L119" s="138"/>
      <c r="M119" s="124"/>
      <c r="P119" s="145"/>
    </row>
    <row r="120" spans="1:16" ht="14.25" customHeight="1">
      <c r="A120" s="93">
        <f>A118+1</f>
        <v>94</v>
      </c>
      <c r="B120" s="113" t="s">
        <v>860</v>
      </c>
      <c r="C120" s="113" t="s">
        <v>861</v>
      </c>
      <c r="D120" s="24">
        <v>6</v>
      </c>
      <c r="E120" s="24">
        <v>3000</v>
      </c>
      <c r="F120" s="24" t="s">
        <v>868</v>
      </c>
      <c r="G120" s="24" t="s">
        <v>869</v>
      </c>
      <c r="H120" s="24" t="s">
        <v>870</v>
      </c>
      <c r="I120" s="126">
        <v>40</v>
      </c>
      <c r="J120" s="74" t="s">
        <v>63</v>
      </c>
      <c r="K120" s="126">
        <v>4260410486115</v>
      </c>
      <c r="L120" s="46">
        <v>199.92</v>
      </c>
      <c r="M120" s="51">
        <v>259.9</v>
      </c>
      <c r="P120" s="145"/>
    </row>
    <row r="121" spans="1:16" ht="14.25" customHeight="1">
      <c r="A121" s="93">
        <f>A120+1</f>
        <v>95</v>
      </c>
      <c r="B121" s="113" t="s">
        <v>862</v>
      </c>
      <c r="C121" s="113" t="s">
        <v>863</v>
      </c>
      <c r="D121" s="24">
        <v>6</v>
      </c>
      <c r="E121" s="24">
        <v>4000</v>
      </c>
      <c r="F121" s="24" t="s">
        <v>868</v>
      </c>
      <c r="G121" s="24" t="s">
        <v>869</v>
      </c>
      <c r="H121" s="24" t="s">
        <v>870</v>
      </c>
      <c r="I121" s="126">
        <v>40</v>
      </c>
      <c r="J121" s="74" t="s">
        <v>63</v>
      </c>
      <c r="K121" s="126">
        <v>4260410486122</v>
      </c>
      <c r="L121" s="46">
        <v>199.92</v>
      </c>
      <c r="M121" s="51">
        <v>259.9</v>
      </c>
      <c r="P121" s="145"/>
    </row>
    <row r="122" spans="1:16" ht="14.25" customHeight="1">
      <c r="A122" s="93">
        <f>A121+1</f>
        <v>96</v>
      </c>
      <c r="B122" s="113" t="s">
        <v>864</v>
      </c>
      <c r="C122" s="113" t="s">
        <v>865</v>
      </c>
      <c r="D122" s="24">
        <v>6</v>
      </c>
      <c r="E122" s="24">
        <v>3000</v>
      </c>
      <c r="F122" s="24" t="s">
        <v>868</v>
      </c>
      <c r="G122" s="24" t="s">
        <v>869</v>
      </c>
      <c r="H122" s="24" t="s">
        <v>870</v>
      </c>
      <c r="I122" s="126">
        <v>40</v>
      </c>
      <c r="J122" s="74" t="s">
        <v>63</v>
      </c>
      <c r="K122" s="126">
        <v>4260410486139</v>
      </c>
      <c r="L122" s="46">
        <v>199.92</v>
      </c>
      <c r="M122" s="51">
        <v>259.9</v>
      </c>
      <c r="P122" s="145"/>
    </row>
    <row r="123" spans="1:16" ht="14.25" customHeight="1">
      <c r="A123" s="93">
        <f>A122+1</f>
        <v>97</v>
      </c>
      <c r="B123" s="113" t="s">
        <v>866</v>
      </c>
      <c r="C123" s="113" t="s">
        <v>867</v>
      </c>
      <c r="D123" s="24">
        <v>6</v>
      </c>
      <c r="E123" s="24">
        <v>4000</v>
      </c>
      <c r="F123" s="24" t="s">
        <v>868</v>
      </c>
      <c r="G123" s="24" t="s">
        <v>869</v>
      </c>
      <c r="H123" s="24" t="s">
        <v>870</v>
      </c>
      <c r="I123" s="126">
        <v>40</v>
      </c>
      <c r="J123" s="74" t="s">
        <v>63</v>
      </c>
      <c r="K123" s="126">
        <v>4260410486146</v>
      </c>
      <c r="L123" s="46">
        <v>199.92</v>
      </c>
      <c r="M123" s="51">
        <v>259.9</v>
      </c>
      <c r="P123" s="145"/>
    </row>
    <row r="124" spans="1:13" ht="16.5" customHeight="1">
      <c r="A124" s="108"/>
      <c r="B124" s="135" t="s">
        <v>642</v>
      </c>
      <c r="C124" s="109"/>
      <c r="D124" s="109"/>
      <c r="E124" s="109"/>
      <c r="F124" s="109"/>
      <c r="G124" s="109"/>
      <c r="H124" s="109"/>
      <c r="I124" s="109"/>
      <c r="J124" s="109"/>
      <c r="K124" s="119"/>
      <c r="L124" s="138"/>
      <c r="M124" s="124"/>
    </row>
    <row r="125" spans="1:16" ht="18.75" customHeight="1">
      <c r="A125" s="55">
        <f>A123+1</f>
        <v>98</v>
      </c>
      <c r="B125" s="113" t="s">
        <v>674</v>
      </c>
      <c r="C125" s="113" t="s">
        <v>640</v>
      </c>
      <c r="D125" s="24">
        <v>18</v>
      </c>
      <c r="E125" s="24">
        <v>4000</v>
      </c>
      <c r="F125" s="24">
        <v>225</v>
      </c>
      <c r="G125" s="24" t="s">
        <v>513</v>
      </c>
      <c r="H125" s="24" t="s">
        <v>671</v>
      </c>
      <c r="I125" s="126">
        <v>20</v>
      </c>
      <c r="J125" s="24" t="s">
        <v>63</v>
      </c>
      <c r="K125" s="115">
        <v>4260410480885</v>
      </c>
      <c r="L125" s="139">
        <v>407.64</v>
      </c>
      <c r="M125" s="51">
        <v>529.9</v>
      </c>
      <c r="P125" s="145">
        <f>M125/'Дистрибуторский прайс БН.'!M125-1</f>
        <v>0</v>
      </c>
    </row>
    <row r="126" spans="1:16" ht="18.75" customHeight="1">
      <c r="A126" s="25">
        <f t="shared" si="3"/>
        <v>99</v>
      </c>
      <c r="B126" s="19" t="s">
        <v>675</v>
      </c>
      <c r="C126" s="19" t="s">
        <v>641</v>
      </c>
      <c r="D126" s="24">
        <v>18</v>
      </c>
      <c r="E126" s="24">
        <v>4000</v>
      </c>
      <c r="F126" s="24">
        <v>225</v>
      </c>
      <c r="G126" s="24" t="s">
        <v>513</v>
      </c>
      <c r="H126" s="24" t="s">
        <v>671</v>
      </c>
      <c r="I126" s="126">
        <v>20</v>
      </c>
      <c r="J126" s="24" t="s">
        <v>63</v>
      </c>
      <c r="K126" s="115">
        <v>4260410480892</v>
      </c>
      <c r="L126" s="139">
        <v>407.64</v>
      </c>
      <c r="M126" s="51">
        <v>529.9</v>
      </c>
      <c r="P126" s="145">
        <f>M126/'Дистрибуторский прайс БН.'!M126-1</f>
        <v>0</v>
      </c>
    </row>
    <row r="127" spans="1:16" ht="18.75" customHeight="1">
      <c r="A127" s="25">
        <f>A126+1</f>
        <v>100</v>
      </c>
      <c r="B127" s="19" t="s">
        <v>676</v>
      </c>
      <c r="C127" s="19" t="s">
        <v>823</v>
      </c>
      <c r="D127" s="24">
        <v>24</v>
      </c>
      <c r="E127" s="24">
        <v>4000</v>
      </c>
      <c r="F127" s="24">
        <v>224</v>
      </c>
      <c r="G127" s="24" t="s">
        <v>513</v>
      </c>
      <c r="H127" s="24" t="s">
        <v>678</v>
      </c>
      <c r="I127" s="126">
        <v>20</v>
      </c>
      <c r="J127" s="24" t="s">
        <v>63</v>
      </c>
      <c r="K127" s="115">
        <v>4260410480908</v>
      </c>
      <c r="L127" s="139">
        <v>735.3</v>
      </c>
      <c r="M127" s="51">
        <v>955.9</v>
      </c>
      <c r="P127" s="145">
        <f>M127/'Дистрибуторский прайс БН.'!M127-1</f>
        <v>0</v>
      </c>
    </row>
    <row r="128" spans="1:16" ht="18.75" customHeight="1">
      <c r="A128" s="93">
        <f t="shared" si="3"/>
        <v>101</v>
      </c>
      <c r="B128" s="116" t="s">
        <v>677</v>
      </c>
      <c r="C128" s="116" t="s">
        <v>824</v>
      </c>
      <c r="D128" s="111">
        <v>24</v>
      </c>
      <c r="E128" s="111">
        <v>4000</v>
      </c>
      <c r="F128" s="111">
        <v>183</v>
      </c>
      <c r="G128" s="111" t="s">
        <v>513</v>
      </c>
      <c r="H128" s="111" t="s">
        <v>678</v>
      </c>
      <c r="I128" s="128">
        <v>10</v>
      </c>
      <c r="J128" s="111" t="s">
        <v>63</v>
      </c>
      <c r="K128" s="71">
        <v>4260410480915</v>
      </c>
      <c r="L128" s="139">
        <v>735.3</v>
      </c>
      <c r="M128" s="51">
        <v>955.9</v>
      </c>
      <c r="P128" s="145">
        <f>M128/'Дистрибуторский прайс БН.'!M128-1</f>
        <v>0</v>
      </c>
    </row>
    <row r="129" spans="1:16" ht="14.25" customHeight="1">
      <c r="A129" s="166"/>
      <c r="B129" s="135" t="s">
        <v>888</v>
      </c>
      <c r="C129" s="109"/>
      <c r="D129" s="109"/>
      <c r="E129" s="109"/>
      <c r="F129" s="109"/>
      <c r="G129" s="109"/>
      <c r="H129" s="109"/>
      <c r="I129" s="109"/>
      <c r="J129" s="109"/>
      <c r="K129" s="119"/>
      <c r="L129" s="138"/>
      <c r="M129" s="124"/>
      <c r="P129" s="145"/>
    </row>
    <row r="130" spans="1:16" ht="14.25" customHeight="1">
      <c r="A130" s="93">
        <f>A128+1</f>
        <v>102</v>
      </c>
      <c r="B130" s="19" t="s">
        <v>889</v>
      </c>
      <c r="C130" s="19" t="s">
        <v>890</v>
      </c>
      <c r="D130" s="15">
        <v>6</v>
      </c>
      <c r="E130" s="15">
        <v>4000</v>
      </c>
      <c r="F130" s="15" t="s">
        <v>63</v>
      </c>
      <c r="G130" s="15" t="s">
        <v>895</v>
      </c>
      <c r="H130" s="24" t="s">
        <v>870</v>
      </c>
      <c r="I130" s="91">
        <v>12</v>
      </c>
      <c r="J130" s="24" t="s">
        <v>63</v>
      </c>
      <c r="K130" s="91">
        <v>4260410484807</v>
      </c>
      <c r="L130" s="46">
        <v>340.67999999999995</v>
      </c>
      <c r="M130" s="186">
        <v>442.9</v>
      </c>
      <c r="P130" s="145">
        <f>M130/'Дистрибуторский прайс БН.'!M130-1</f>
        <v>0</v>
      </c>
    </row>
    <row r="131" spans="1:16" ht="14.25" customHeight="1">
      <c r="A131" s="93">
        <f>A130+1</f>
        <v>103</v>
      </c>
      <c r="B131" s="19" t="s">
        <v>891</v>
      </c>
      <c r="C131" s="19" t="s">
        <v>892</v>
      </c>
      <c r="D131" s="24">
        <v>6</v>
      </c>
      <c r="E131" s="24">
        <v>4000</v>
      </c>
      <c r="F131" s="15" t="s">
        <v>63</v>
      </c>
      <c r="G131" s="15" t="s">
        <v>895</v>
      </c>
      <c r="H131" s="24" t="s">
        <v>870</v>
      </c>
      <c r="I131" s="126">
        <v>12</v>
      </c>
      <c r="J131" s="24" t="s">
        <v>63</v>
      </c>
      <c r="K131" s="126">
        <v>4260410484814</v>
      </c>
      <c r="L131" s="46">
        <v>356.81999999999994</v>
      </c>
      <c r="M131" s="186">
        <v>463.9</v>
      </c>
      <c r="P131" s="145">
        <f>M131/'Дистрибуторский прайс БН.'!M131-1</f>
        <v>0</v>
      </c>
    </row>
    <row r="132" spans="1:16" ht="18.75">
      <c r="A132" s="108"/>
      <c r="B132" s="135" t="s">
        <v>612</v>
      </c>
      <c r="C132" s="109"/>
      <c r="D132" s="109"/>
      <c r="E132" s="109"/>
      <c r="F132" s="109"/>
      <c r="G132" s="109"/>
      <c r="H132" s="109"/>
      <c r="I132" s="109"/>
      <c r="J132" s="109"/>
      <c r="K132" s="109"/>
      <c r="L132" s="138"/>
      <c r="M132" s="124"/>
      <c r="P132" s="145"/>
    </row>
    <row r="133" spans="1:16" ht="18.75">
      <c r="A133" s="55">
        <f>A131+1</f>
        <v>104</v>
      </c>
      <c r="B133" s="113" t="s">
        <v>613</v>
      </c>
      <c r="C133" s="113" t="s">
        <v>614</v>
      </c>
      <c r="D133" s="24">
        <v>36</v>
      </c>
      <c r="E133" s="24">
        <v>4100</v>
      </c>
      <c r="F133" s="114" t="s">
        <v>63</v>
      </c>
      <c r="G133" s="24" t="s">
        <v>56</v>
      </c>
      <c r="H133" s="24">
        <v>50000</v>
      </c>
      <c r="I133" s="114">
        <v>5</v>
      </c>
      <c r="J133" s="114" t="s">
        <v>63</v>
      </c>
      <c r="K133" s="115">
        <v>4260410480069</v>
      </c>
      <c r="L133" s="46">
        <v>1253.76</v>
      </c>
      <c r="M133" s="51">
        <v>1629.9</v>
      </c>
      <c r="P133" s="145">
        <f>M133/'Дистрибуторский прайс БН.'!M133-1</f>
        <v>0</v>
      </c>
    </row>
    <row r="134" spans="1:16" ht="18.75">
      <c r="A134" s="25">
        <f>A133+1</f>
        <v>105</v>
      </c>
      <c r="B134" s="19" t="s">
        <v>615</v>
      </c>
      <c r="C134" s="19" t="s">
        <v>616</v>
      </c>
      <c r="D134" s="15">
        <v>36</v>
      </c>
      <c r="E134" s="24">
        <v>6500</v>
      </c>
      <c r="F134" s="26" t="s">
        <v>63</v>
      </c>
      <c r="G134" s="15" t="s">
        <v>56</v>
      </c>
      <c r="H134" s="24">
        <v>50000</v>
      </c>
      <c r="I134" s="26">
        <v>5</v>
      </c>
      <c r="J134" s="26" t="s">
        <v>63</v>
      </c>
      <c r="K134" s="42">
        <v>4260410480076</v>
      </c>
      <c r="L134" s="46">
        <v>1253.76</v>
      </c>
      <c r="M134" s="51">
        <v>1629.9</v>
      </c>
      <c r="P134" s="145">
        <f>M134/'Дистрибуторский прайс БН.'!M134-1</f>
        <v>0</v>
      </c>
    </row>
    <row r="135" spans="1:16" ht="16.5" customHeight="1" thickBot="1">
      <c r="A135" s="25">
        <f>A134+1</f>
        <v>106</v>
      </c>
      <c r="B135" s="38" t="s">
        <v>898</v>
      </c>
      <c r="C135" s="38" t="s">
        <v>887</v>
      </c>
      <c r="D135" s="111">
        <v>40</v>
      </c>
      <c r="E135" s="24">
        <v>4000</v>
      </c>
      <c r="F135" s="26" t="s">
        <v>63</v>
      </c>
      <c r="G135" s="39" t="s">
        <v>897</v>
      </c>
      <c r="H135" s="24">
        <v>50000</v>
      </c>
      <c r="I135" s="26">
        <v>5</v>
      </c>
      <c r="J135" s="26" t="s">
        <v>63</v>
      </c>
      <c r="K135" s="75">
        <v>4260410484791</v>
      </c>
      <c r="L135" s="46">
        <v>1336.86</v>
      </c>
      <c r="M135" s="186">
        <v>1737.9</v>
      </c>
      <c r="P135" s="145">
        <f>M135/'Дистрибуторский прайс БН.'!M135-1</f>
        <v>0</v>
      </c>
    </row>
    <row r="136" spans="1:13" ht="34.5" thickBot="1">
      <c r="A136" s="56" t="s">
        <v>1</v>
      </c>
      <c r="B136" s="57" t="s">
        <v>2</v>
      </c>
      <c r="C136" s="57" t="s">
        <v>3</v>
      </c>
      <c r="D136" s="57" t="s">
        <v>4</v>
      </c>
      <c r="E136" s="57" t="s">
        <v>64</v>
      </c>
      <c r="F136" s="57" t="s">
        <v>5</v>
      </c>
      <c r="G136" s="57" t="s">
        <v>55</v>
      </c>
      <c r="H136" s="57" t="s">
        <v>6</v>
      </c>
      <c r="I136" s="58" t="s">
        <v>23</v>
      </c>
      <c r="J136" s="58" t="s">
        <v>62</v>
      </c>
      <c r="K136" s="58" t="s">
        <v>7</v>
      </c>
      <c r="L136" s="65" t="s">
        <v>0</v>
      </c>
      <c r="M136" s="66" t="s">
        <v>22</v>
      </c>
    </row>
    <row r="137" spans="1:13" ht="15.75">
      <c r="A137" s="170"/>
      <c r="B137" s="171" t="s">
        <v>754</v>
      </c>
      <c r="C137" s="172"/>
      <c r="D137" s="172"/>
      <c r="E137" s="172"/>
      <c r="F137" s="172"/>
      <c r="G137" s="172"/>
      <c r="H137" s="172"/>
      <c r="I137" s="172"/>
      <c r="J137" s="172"/>
      <c r="K137" s="172"/>
      <c r="L137" s="173"/>
      <c r="M137" s="159"/>
    </row>
    <row r="138" spans="1:16" ht="18.75">
      <c r="A138" s="25">
        <f>A135+1</f>
        <v>107</v>
      </c>
      <c r="B138" s="127" t="s">
        <v>755</v>
      </c>
      <c r="C138" s="113" t="s">
        <v>756</v>
      </c>
      <c r="D138" s="111">
        <v>10</v>
      </c>
      <c r="E138" s="111">
        <v>6500</v>
      </c>
      <c r="F138" s="114" t="s">
        <v>63</v>
      </c>
      <c r="G138" s="24" t="s">
        <v>513</v>
      </c>
      <c r="H138" s="24">
        <v>50000</v>
      </c>
      <c r="I138" s="24">
        <v>30</v>
      </c>
      <c r="J138" s="114" t="s">
        <v>63</v>
      </c>
      <c r="K138" s="115">
        <v>4260410481646</v>
      </c>
      <c r="L138" s="139">
        <v>225.18</v>
      </c>
      <c r="M138" s="51">
        <v>292.75</v>
      </c>
      <c r="P138" s="145">
        <f>M138/'Дистрибуторский прайс БН.'!M138-1</f>
        <v>-0.023841280426808886</v>
      </c>
    </row>
    <row r="139" spans="1:16" ht="18.75">
      <c r="A139" s="55">
        <f>A138+1</f>
        <v>108</v>
      </c>
      <c r="B139" s="19" t="s">
        <v>757</v>
      </c>
      <c r="C139" s="113" t="s">
        <v>758</v>
      </c>
      <c r="D139" s="15">
        <v>20</v>
      </c>
      <c r="E139" s="15">
        <v>6500</v>
      </c>
      <c r="F139" s="114" t="s">
        <v>63</v>
      </c>
      <c r="G139" s="24" t="s">
        <v>513</v>
      </c>
      <c r="H139" s="24">
        <v>50000</v>
      </c>
      <c r="I139" s="24">
        <v>12</v>
      </c>
      <c r="J139" s="114" t="s">
        <v>63</v>
      </c>
      <c r="K139" s="115">
        <v>4260410481653</v>
      </c>
      <c r="L139" s="139">
        <v>381.06</v>
      </c>
      <c r="M139" s="51">
        <v>495.40000000000003</v>
      </c>
      <c r="P139" s="145">
        <f>M139/'Дистрибуторский прайс БН.'!M139-1</f>
        <v>-0.11991472730502739</v>
      </c>
    </row>
    <row r="140" spans="1:16" ht="18.75">
      <c r="A140" s="25">
        <f>A139+1</f>
        <v>109</v>
      </c>
      <c r="B140" s="19" t="s">
        <v>759</v>
      </c>
      <c r="C140" s="113" t="s">
        <v>760</v>
      </c>
      <c r="D140" s="15">
        <v>30</v>
      </c>
      <c r="E140" s="15">
        <v>6500</v>
      </c>
      <c r="F140" s="114" t="s">
        <v>63</v>
      </c>
      <c r="G140" s="24" t="s">
        <v>513</v>
      </c>
      <c r="H140" s="24">
        <v>50000</v>
      </c>
      <c r="I140" s="24">
        <v>10</v>
      </c>
      <c r="J140" s="114" t="s">
        <v>63</v>
      </c>
      <c r="K140" s="115">
        <v>4260410481660</v>
      </c>
      <c r="L140" s="139">
        <v>519.4799999999999</v>
      </c>
      <c r="M140" s="51">
        <v>675.3</v>
      </c>
      <c r="P140" s="145">
        <f>M140/'Дистрибуторский прайс БН.'!M140-1</f>
        <v>-0.1307761616681684</v>
      </c>
    </row>
    <row r="141" spans="1:16" ht="18.75">
      <c r="A141" s="25">
        <f>A140+1</f>
        <v>110</v>
      </c>
      <c r="B141" s="127" t="s">
        <v>761</v>
      </c>
      <c r="C141" s="127" t="s">
        <v>762</v>
      </c>
      <c r="D141" s="111">
        <v>50</v>
      </c>
      <c r="E141" s="111">
        <v>6500</v>
      </c>
      <c r="F141" s="114" t="s">
        <v>63</v>
      </c>
      <c r="G141" s="24" t="s">
        <v>513</v>
      </c>
      <c r="H141" s="24">
        <v>50000</v>
      </c>
      <c r="I141" s="24">
        <v>8</v>
      </c>
      <c r="J141" s="114" t="s">
        <v>63</v>
      </c>
      <c r="K141" s="115">
        <v>4260410481677</v>
      </c>
      <c r="L141" s="139">
        <v>649.32</v>
      </c>
      <c r="M141" s="51">
        <v>844.1</v>
      </c>
      <c r="P141" s="145">
        <f>M141/'Дистрибуторский прайс БН.'!M141-1</f>
        <v>-0.16665021226182242</v>
      </c>
    </row>
    <row r="142" spans="1:16" ht="18.75">
      <c r="A142" s="108"/>
      <c r="B142" s="135" t="s">
        <v>765</v>
      </c>
      <c r="C142" s="109"/>
      <c r="D142" s="109"/>
      <c r="E142" s="109"/>
      <c r="F142" s="109"/>
      <c r="G142" s="109"/>
      <c r="H142" s="109"/>
      <c r="I142" s="109"/>
      <c r="J142" s="109"/>
      <c r="K142" s="109"/>
      <c r="L142" s="138"/>
      <c r="M142" s="124"/>
      <c r="P142" s="145"/>
    </row>
    <row r="143" spans="1:16" ht="18.75">
      <c r="A143" s="25">
        <f>A141+1</f>
        <v>111</v>
      </c>
      <c r="B143" s="127" t="s">
        <v>763</v>
      </c>
      <c r="C143" s="127" t="s">
        <v>764</v>
      </c>
      <c r="D143" s="111">
        <v>10</v>
      </c>
      <c r="E143" s="111">
        <v>6500</v>
      </c>
      <c r="F143" s="114" t="s">
        <v>63</v>
      </c>
      <c r="G143" s="24" t="s">
        <v>513</v>
      </c>
      <c r="H143" s="24">
        <v>50000</v>
      </c>
      <c r="I143" s="24">
        <v>20</v>
      </c>
      <c r="J143" s="114" t="s">
        <v>63</v>
      </c>
      <c r="K143" s="115">
        <v>4260410482414</v>
      </c>
      <c r="L143" s="139">
        <v>476.28</v>
      </c>
      <c r="M143" s="51">
        <v>619.1500000000001</v>
      </c>
      <c r="P143" s="145">
        <f>M143/'Дистрибуторский прайс БН.'!M143-1</f>
        <v>-0.08260483034523614</v>
      </c>
    </row>
    <row r="144" spans="1:16" ht="16.5" customHeight="1">
      <c r="A144" s="108"/>
      <c r="B144" s="135" t="s">
        <v>772</v>
      </c>
      <c r="C144" s="109"/>
      <c r="D144" s="109"/>
      <c r="E144" s="109"/>
      <c r="F144" s="109"/>
      <c r="G144" s="109"/>
      <c r="H144" s="109"/>
      <c r="I144" s="109"/>
      <c r="J144" s="109"/>
      <c r="K144" s="109"/>
      <c r="L144" s="138"/>
      <c r="M144" s="124"/>
      <c r="P144" s="145"/>
    </row>
    <row r="145" spans="1:16" ht="16.5" customHeight="1">
      <c r="A145" s="25">
        <f>A143+1</f>
        <v>112</v>
      </c>
      <c r="B145" s="127" t="s">
        <v>766</v>
      </c>
      <c r="C145" s="127" t="s">
        <v>767</v>
      </c>
      <c r="D145" s="111">
        <v>10</v>
      </c>
      <c r="E145" s="111">
        <v>6500</v>
      </c>
      <c r="F145" s="114" t="s">
        <v>63</v>
      </c>
      <c r="G145" s="24" t="s">
        <v>513</v>
      </c>
      <c r="H145" s="24">
        <v>50000</v>
      </c>
      <c r="I145" s="24">
        <v>30</v>
      </c>
      <c r="J145" s="114" t="s">
        <v>63</v>
      </c>
      <c r="K145" s="115">
        <v>4260410481721</v>
      </c>
      <c r="L145" s="139">
        <v>398.28</v>
      </c>
      <c r="M145" s="51">
        <v>517.7500000000001</v>
      </c>
      <c r="P145" s="145">
        <f>M145/'Дистрибуторский прайс БН.'!M145-1</f>
        <v>-0.0802096287084737</v>
      </c>
    </row>
    <row r="146" spans="1:16" ht="16.5" customHeight="1">
      <c r="A146" s="25">
        <f>A145+1</f>
        <v>113</v>
      </c>
      <c r="B146" s="19" t="s">
        <v>768</v>
      </c>
      <c r="C146" s="19" t="s">
        <v>769</v>
      </c>
      <c r="D146" s="15">
        <v>20</v>
      </c>
      <c r="E146" s="15">
        <v>6500</v>
      </c>
      <c r="F146" s="114" t="s">
        <v>63</v>
      </c>
      <c r="G146" s="24" t="s">
        <v>513</v>
      </c>
      <c r="H146" s="24">
        <v>50000</v>
      </c>
      <c r="I146" s="24">
        <v>20</v>
      </c>
      <c r="J146" s="114" t="s">
        <v>63</v>
      </c>
      <c r="K146" s="115">
        <v>4260410481738</v>
      </c>
      <c r="L146" s="139">
        <v>554.16</v>
      </c>
      <c r="M146" s="51">
        <v>720.4</v>
      </c>
      <c r="P146" s="145">
        <f>M146/'Дистрибуторский прайс БН.'!M146-1</f>
        <v>-0.0845088321260643</v>
      </c>
    </row>
    <row r="147" spans="1:16" ht="16.5" customHeight="1">
      <c r="A147" s="25">
        <f>A146+1</f>
        <v>114</v>
      </c>
      <c r="B147" s="19" t="s">
        <v>770</v>
      </c>
      <c r="C147" s="19" t="s">
        <v>771</v>
      </c>
      <c r="D147" s="15">
        <v>30</v>
      </c>
      <c r="E147" s="111">
        <v>6500</v>
      </c>
      <c r="F147" s="114" t="s">
        <v>63</v>
      </c>
      <c r="G147" s="24" t="s">
        <v>513</v>
      </c>
      <c r="H147" s="24">
        <v>50000</v>
      </c>
      <c r="I147" s="24">
        <v>10</v>
      </c>
      <c r="J147" s="114" t="s">
        <v>63</v>
      </c>
      <c r="K147" s="115">
        <v>4260410481745</v>
      </c>
      <c r="L147" s="139">
        <v>692.52</v>
      </c>
      <c r="M147" s="51">
        <v>900.3000000000001</v>
      </c>
      <c r="P147" s="145">
        <f>M147/'Дистрибуторский прайс БН.'!M147-1</f>
        <v>-0.17396091384530687</v>
      </c>
    </row>
    <row r="148" spans="1:16" ht="16.5" customHeight="1">
      <c r="A148" s="108"/>
      <c r="B148" s="135" t="s">
        <v>844</v>
      </c>
      <c r="C148" s="109"/>
      <c r="D148" s="109"/>
      <c r="E148" s="109"/>
      <c r="F148" s="109"/>
      <c r="G148" s="109"/>
      <c r="H148" s="109"/>
      <c r="I148" s="109"/>
      <c r="J148" s="109"/>
      <c r="K148" s="109"/>
      <c r="L148" s="138"/>
      <c r="M148" s="124"/>
      <c r="P148" s="145"/>
    </row>
    <row r="149" spans="1:16" ht="18.75">
      <c r="A149" s="25">
        <f>A147+1</f>
        <v>115</v>
      </c>
      <c r="B149" s="19" t="s">
        <v>834</v>
      </c>
      <c r="C149" s="19" t="s">
        <v>835</v>
      </c>
      <c r="D149" s="115">
        <v>10</v>
      </c>
      <c r="E149" s="115">
        <v>6500</v>
      </c>
      <c r="F149" s="115" t="s">
        <v>63</v>
      </c>
      <c r="G149" s="115" t="s">
        <v>513</v>
      </c>
      <c r="H149" s="115">
        <v>50000</v>
      </c>
      <c r="I149" s="115">
        <v>20</v>
      </c>
      <c r="J149" s="114" t="s">
        <v>63</v>
      </c>
      <c r="K149" s="115">
        <v>4260410484456</v>
      </c>
      <c r="L149" s="46">
        <v>423.84</v>
      </c>
      <c r="M149" s="125">
        <v>551</v>
      </c>
      <c r="P149" s="145"/>
    </row>
    <row r="150" spans="1:16" ht="18.75">
      <c r="A150" s="25">
        <f>A149+1</f>
        <v>116</v>
      </c>
      <c r="B150" s="19" t="s">
        <v>836</v>
      </c>
      <c r="C150" s="19" t="s">
        <v>837</v>
      </c>
      <c r="D150" s="115">
        <v>20</v>
      </c>
      <c r="E150" s="115">
        <v>6500</v>
      </c>
      <c r="F150" s="115" t="s">
        <v>63</v>
      </c>
      <c r="G150" s="115" t="s">
        <v>513</v>
      </c>
      <c r="H150" s="115">
        <v>50000</v>
      </c>
      <c r="I150" s="115">
        <v>20</v>
      </c>
      <c r="J150" s="114" t="s">
        <v>63</v>
      </c>
      <c r="K150" s="115">
        <v>4260410484470</v>
      </c>
      <c r="L150" s="46">
        <v>692.22</v>
      </c>
      <c r="M150" s="125">
        <v>899.9</v>
      </c>
      <c r="P150" s="145"/>
    </row>
    <row r="151" spans="1:16" ht="18.75">
      <c r="A151" s="25">
        <f>A150+1</f>
        <v>117</v>
      </c>
      <c r="B151" s="19" t="s">
        <v>838</v>
      </c>
      <c r="C151" s="19" t="s">
        <v>839</v>
      </c>
      <c r="D151" s="115">
        <v>30</v>
      </c>
      <c r="E151" s="115">
        <v>6500</v>
      </c>
      <c r="F151" s="115" t="s">
        <v>63</v>
      </c>
      <c r="G151" s="115" t="s">
        <v>513</v>
      </c>
      <c r="H151" s="115">
        <v>50000</v>
      </c>
      <c r="I151" s="115">
        <v>10</v>
      </c>
      <c r="J151" s="114" t="s">
        <v>63</v>
      </c>
      <c r="K151" s="115">
        <v>4260410484494</v>
      </c>
      <c r="L151" s="46">
        <v>951.4799999999999</v>
      </c>
      <c r="M151" s="125">
        <v>1236.9</v>
      </c>
      <c r="P151" s="145"/>
    </row>
    <row r="152" spans="1:16" ht="18.75">
      <c r="A152" s="25">
        <f>A151+1</f>
        <v>118</v>
      </c>
      <c r="B152" s="19" t="s">
        <v>840</v>
      </c>
      <c r="C152" s="19" t="s">
        <v>841</v>
      </c>
      <c r="D152" s="115">
        <v>50</v>
      </c>
      <c r="E152" s="115">
        <v>6500</v>
      </c>
      <c r="F152" s="115" t="s">
        <v>63</v>
      </c>
      <c r="G152" s="115" t="s">
        <v>513</v>
      </c>
      <c r="H152" s="115">
        <v>50000</v>
      </c>
      <c r="I152" s="115">
        <v>10</v>
      </c>
      <c r="J152" s="114" t="s">
        <v>63</v>
      </c>
      <c r="K152" s="115">
        <v>4260410484517</v>
      </c>
      <c r="L152" s="46">
        <v>1297.62</v>
      </c>
      <c r="M152" s="125">
        <v>1686.9</v>
      </c>
      <c r="P152" s="145"/>
    </row>
    <row r="153" spans="1:16" ht="19.5" thickBot="1">
      <c r="A153" s="25">
        <f>A152+1</f>
        <v>119</v>
      </c>
      <c r="B153" s="19" t="s">
        <v>842</v>
      </c>
      <c r="C153" s="19" t="s">
        <v>843</v>
      </c>
      <c r="D153" s="115">
        <v>100</v>
      </c>
      <c r="E153" s="115">
        <v>6500</v>
      </c>
      <c r="F153" s="115" t="s">
        <v>63</v>
      </c>
      <c r="G153" s="115" t="s">
        <v>513</v>
      </c>
      <c r="H153" s="115">
        <v>50000</v>
      </c>
      <c r="I153" s="115">
        <v>5</v>
      </c>
      <c r="J153" s="114" t="s">
        <v>63</v>
      </c>
      <c r="K153" s="115">
        <v>4260410484524</v>
      </c>
      <c r="L153" s="48">
        <v>2702.22</v>
      </c>
      <c r="M153" s="161">
        <v>3512.9</v>
      </c>
      <c r="P153" s="145"/>
    </row>
    <row r="154" spans="1:16" ht="45.75" thickBot="1">
      <c r="A154" s="56" t="s">
        <v>1</v>
      </c>
      <c r="B154" s="57" t="s">
        <v>2</v>
      </c>
      <c r="C154" s="57" t="s">
        <v>3</v>
      </c>
      <c r="D154" s="57" t="s">
        <v>203</v>
      </c>
      <c r="E154" s="57" t="s">
        <v>204</v>
      </c>
      <c r="F154" s="57" t="s">
        <v>205</v>
      </c>
      <c r="G154" s="57" t="s">
        <v>207</v>
      </c>
      <c r="H154" s="57" t="s">
        <v>206</v>
      </c>
      <c r="I154" s="57" t="s">
        <v>208</v>
      </c>
      <c r="J154" s="58" t="s">
        <v>209</v>
      </c>
      <c r="K154" s="58" t="s">
        <v>7</v>
      </c>
      <c r="L154" s="65" t="s">
        <v>0</v>
      </c>
      <c r="M154" s="66" t="s">
        <v>22</v>
      </c>
      <c r="P154" s="145"/>
    </row>
    <row r="155" spans="1:16" ht="18.75">
      <c r="A155" s="170"/>
      <c r="B155" s="171" t="s">
        <v>293</v>
      </c>
      <c r="C155" s="172"/>
      <c r="D155" s="172"/>
      <c r="E155" s="172"/>
      <c r="F155" s="172"/>
      <c r="G155" s="172"/>
      <c r="H155" s="172"/>
      <c r="I155" s="172"/>
      <c r="J155" s="172"/>
      <c r="K155" s="172"/>
      <c r="L155" s="173"/>
      <c r="M155" s="159"/>
      <c r="P155" s="145"/>
    </row>
    <row r="156" spans="1:16" ht="18.75">
      <c r="A156" s="120"/>
      <c r="B156" s="121" t="s">
        <v>294</v>
      </c>
      <c r="C156" s="121"/>
      <c r="D156" s="121"/>
      <c r="E156" s="121"/>
      <c r="F156" s="121"/>
      <c r="G156" s="121"/>
      <c r="H156" s="121"/>
      <c r="I156" s="122"/>
      <c r="J156" s="122"/>
      <c r="K156" s="123"/>
      <c r="L156" s="140"/>
      <c r="M156" s="52"/>
      <c r="P156" s="145"/>
    </row>
    <row r="157" spans="1:16" ht="22.5">
      <c r="A157" s="25">
        <f>A153+1</f>
        <v>120</v>
      </c>
      <c r="B157" s="19" t="s">
        <v>296</v>
      </c>
      <c r="C157" s="19" t="s">
        <v>297</v>
      </c>
      <c r="D157" s="15" t="s">
        <v>210</v>
      </c>
      <c r="E157" s="24" t="s">
        <v>295</v>
      </c>
      <c r="F157" s="15" t="s">
        <v>211</v>
      </c>
      <c r="G157" s="15" t="s">
        <v>213</v>
      </c>
      <c r="H157" s="24" t="s">
        <v>212</v>
      </c>
      <c r="I157" s="26" t="s">
        <v>214</v>
      </c>
      <c r="J157" s="26">
        <v>50</v>
      </c>
      <c r="K157" s="42">
        <v>4260232678576</v>
      </c>
      <c r="L157" s="46">
        <v>172.97999999999996</v>
      </c>
      <c r="M157" s="51">
        <v>224.9</v>
      </c>
      <c r="O157" s="181"/>
      <c r="P157" s="145"/>
    </row>
    <row r="158" spans="1:16" ht="22.5">
      <c r="A158" s="25">
        <f>A157+1</f>
        <v>121</v>
      </c>
      <c r="B158" s="19" t="s">
        <v>298</v>
      </c>
      <c r="C158" s="19" t="s">
        <v>299</v>
      </c>
      <c r="D158" s="15" t="s">
        <v>210</v>
      </c>
      <c r="E158" s="24" t="s">
        <v>300</v>
      </c>
      <c r="F158" s="15" t="s">
        <v>211</v>
      </c>
      <c r="G158" s="15" t="s">
        <v>213</v>
      </c>
      <c r="H158" s="24" t="s">
        <v>212</v>
      </c>
      <c r="I158" s="26" t="s">
        <v>214</v>
      </c>
      <c r="J158" s="26">
        <v>50</v>
      </c>
      <c r="K158" s="42">
        <v>4260232678132</v>
      </c>
      <c r="L158" s="46">
        <v>257.64</v>
      </c>
      <c r="M158" s="51">
        <v>334.9</v>
      </c>
      <c r="O158" s="181"/>
      <c r="P158" s="145"/>
    </row>
    <row r="159" spans="1:16" ht="18.75">
      <c r="A159" s="25">
        <f>A158+1</f>
        <v>122</v>
      </c>
      <c r="B159" s="19" t="s">
        <v>301</v>
      </c>
      <c r="C159" s="19" t="s">
        <v>216</v>
      </c>
      <c r="D159" s="15" t="s">
        <v>210</v>
      </c>
      <c r="E159" s="24" t="s">
        <v>215</v>
      </c>
      <c r="F159" s="15" t="s">
        <v>211</v>
      </c>
      <c r="G159" s="15" t="s">
        <v>213</v>
      </c>
      <c r="H159" s="24" t="s">
        <v>212</v>
      </c>
      <c r="I159" s="26" t="s">
        <v>214</v>
      </c>
      <c r="J159" s="26">
        <v>100</v>
      </c>
      <c r="K159" s="42">
        <v>4260232673182</v>
      </c>
      <c r="L159" s="46">
        <v>240.71999999999997</v>
      </c>
      <c r="M159" s="51">
        <v>312.9</v>
      </c>
      <c r="O159" s="181"/>
      <c r="P159" s="145"/>
    </row>
    <row r="160" spans="1:16" ht="22.5">
      <c r="A160" s="25">
        <f>A159+1</f>
        <v>123</v>
      </c>
      <c r="B160" s="19" t="s">
        <v>302</v>
      </c>
      <c r="C160" s="19" t="s">
        <v>303</v>
      </c>
      <c r="D160" s="15" t="s">
        <v>210</v>
      </c>
      <c r="E160" s="24" t="s">
        <v>295</v>
      </c>
      <c r="F160" s="15" t="s">
        <v>211</v>
      </c>
      <c r="G160" s="15" t="s">
        <v>213</v>
      </c>
      <c r="H160" s="24" t="s">
        <v>212</v>
      </c>
      <c r="I160" s="26" t="s">
        <v>214</v>
      </c>
      <c r="J160" s="26">
        <v>50</v>
      </c>
      <c r="K160" s="42">
        <v>4260232678156</v>
      </c>
      <c r="L160" s="46">
        <v>219.9</v>
      </c>
      <c r="M160" s="51">
        <v>285.9</v>
      </c>
      <c r="O160" s="181"/>
      <c r="P160" s="145"/>
    </row>
    <row r="161" spans="1:16" ht="18.75">
      <c r="A161" s="16"/>
      <c r="B161" s="17" t="s">
        <v>304</v>
      </c>
      <c r="C161" s="17"/>
      <c r="D161" s="17"/>
      <c r="E161" s="17"/>
      <c r="F161" s="17"/>
      <c r="G161" s="17"/>
      <c r="H161" s="17"/>
      <c r="I161" s="18"/>
      <c r="J161" s="18"/>
      <c r="K161" s="43"/>
      <c r="L161" s="194"/>
      <c r="M161" s="52"/>
      <c r="P161" s="145"/>
    </row>
    <row r="162" spans="1:16" ht="18.75">
      <c r="A162" s="25">
        <f>A160+1</f>
        <v>124</v>
      </c>
      <c r="B162" s="19" t="s">
        <v>305</v>
      </c>
      <c r="C162" s="19" t="s">
        <v>222</v>
      </c>
      <c r="D162" s="15" t="s">
        <v>223</v>
      </c>
      <c r="E162" s="24" t="s">
        <v>224</v>
      </c>
      <c r="F162" s="15" t="s">
        <v>225</v>
      </c>
      <c r="G162" s="15" t="s">
        <v>226</v>
      </c>
      <c r="H162" s="24" t="s">
        <v>212</v>
      </c>
      <c r="I162" s="26" t="s">
        <v>214</v>
      </c>
      <c r="J162" s="26">
        <v>50</v>
      </c>
      <c r="K162" s="42">
        <v>4260232673137</v>
      </c>
      <c r="L162" s="46">
        <v>191.45999999999998</v>
      </c>
      <c r="M162" s="51">
        <v>248.9</v>
      </c>
      <c r="P162" s="145"/>
    </row>
    <row r="163" spans="1:16" ht="18.75">
      <c r="A163" s="25">
        <f>A162+1</f>
        <v>125</v>
      </c>
      <c r="B163" s="19" t="s">
        <v>306</v>
      </c>
      <c r="C163" s="19" t="s">
        <v>307</v>
      </c>
      <c r="D163" s="15" t="s">
        <v>223</v>
      </c>
      <c r="E163" s="24" t="s">
        <v>308</v>
      </c>
      <c r="F163" s="15" t="s">
        <v>225</v>
      </c>
      <c r="G163" s="15" t="s">
        <v>226</v>
      </c>
      <c r="H163" s="24" t="s">
        <v>212</v>
      </c>
      <c r="I163" s="26" t="s">
        <v>214</v>
      </c>
      <c r="J163" s="26">
        <v>50</v>
      </c>
      <c r="K163" s="42">
        <v>4260232678194</v>
      </c>
      <c r="L163" s="46">
        <v>204.54000000000002</v>
      </c>
      <c r="M163" s="51">
        <v>265.9</v>
      </c>
      <c r="P163" s="145"/>
    </row>
    <row r="164" spans="1:16" ht="18.75">
      <c r="A164" s="25">
        <f>A163+1</f>
        <v>126</v>
      </c>
      <c r="B164" s="19" t="s">
        <v>309</v>
      </c>
      <c r="C164" s="19" t="s">
        <v>310</v>
      </c>
      <c r="D164" s="15" t="s">
        <v>223</v>
      </c>
      <c r="E164" s="24" t="s">
        <v>308</v>
      </c>
      <c r="F164" s="15" t="s">
        <v>225</v>
      </c>
      <c r="G164" s="15" t="s">
        <v>226</v>
      </c>
      <c r="H164" s="24" t="s">
        <v>212</v>
      </c>
      <c r="I164" s="26" t="s">
        <v>214</v>
      </c>
      <c r="J164" s="26">
        <v>50</v>
      </c>
      <c r="K164" s="42">
        <v>4260232678651</v>
      </c>
      <c r="L164" s="46">
        <v>204.54000000000002</v>
      </c>
      <c r="M164" s="51">
        <v>265.9</v>
      </c>
      <c r="P164" s="145"/>
    </row>
    <row r="165" spans="1:16" ht="18.75">
      <c r="A165" s="25">
        <f aca="true" t="shared" si="4" ref="A165:A171">A164+1</f>
        <v>127</v>
      </c>
      <c r="B165" s="19" t="s">
        <v>311</v>
      </c>
      <c r="C165" s="19" t="s">
        <v>312</v>
      </c>
      <c r="D165" s="15" t="s">
        <v>223</v>
      </c>
      <c r="E165" s="24" t="s">
        <v>308</v>
      </c>
      <c r="F165" s="15" t="s">
        <v>225</v>
      </c>
      <c r="G165" s="15" t="s">
        <v>226</v>
      </c>
      <c r="H165" s="24" t="s">
        <v>212</v>
      </c>
      <c r="I165" s="26" t="s">
        <v>214</v>
      </c>
      <c r="J165" s="26">
        <v>50</v>
      </c>
      <c r="K165" s="42">
        <v>4260232678590</v>
      </c>
      <c r="L165" s="46">
        <v>183</v>
      </c>
      <c r="M165" s="51">
        <v>237.9</v>
      </c>
      <c r="P165" s="145"/>
    </row>
    <row r="166" spans="1:16" ht="18.75">
      <c r="A166" s="25">
        <f t="shared" si="4"/>
        <v>128</v>
      </c>
      <c r="B166" s="19" t="s">
        <v>313</v>
      </c>
      <c r="C166" s="19" t="s">
        <v>227</v>
      </c>
      <c r="D166" s="15" t="s">
        <v>223</v>
      </c>
      <c r="E166" s="24" t="s">
        <v>224</v>
      </c>
      <c r="F166" s="15" t="s">
        <v>225</v>
      </c>
      <c r="G166" s="15" t="s">
        <v>226</v>
      </c>
      <c r="H166" s="24" t="s">
        <v>212</v>
      </c>
      <c r="I166" s="26" t="s">
        <v>214</v>
      </c>
      <c r="J166" s="26">
        <v>50</v>
      </c>
      <c r="K166" s="42">
        <v>4260232673212</v>
      </c>
      <c r="L166" s="46">
        <v>191.45999999999998</v>
      </c>
      <c r="M166" s="51">
        <v>248.9</v>
      </c>
      <c r="P166" s="145"/>
    </row>
    <row r="167" spans="1:16" ht="18.75">
      <c r="A167" s="25">
        <f t="shared" si="4"/>
        <v>129</v>
      </c>
      <c r="B167" s="19" t="s">
        <v>314</v>
      </c>
      <c r="C167" s="19" t="s">
        <v>315</v>
      </c>
      <c r="D167" s="15" t="s">
        <v>223</v>
      </c>
      <c r="E167" s="24" t="s">
        <v>316</v>
      </c>
      <c r="F167" s="15" t="s">
        <v>225</v>
      </c>
      <c r="G167" s="15" t="s">
        <v>226</v>
      </c>
      <c r="H167" s="24" t="s">
        <v>212</v>
      </c>
      <c r="I167" s="26" t="s">
        <v>214</v>
      </c>
      <c r="J167" s="26">
        <v>50</v>
      </c>
      <c r="K167" s="42">
        <v>4260232678477</v>
      </c>
      <c r="L167" s="46">
        <v>191.45999999999998</v>
      </c>
      <c r="M167" s="51">
        <v>248.9</v>
      </c>
      <c r="P167" s="145"/>
    </row>
    <row r="168" spans="1:16" ht="18.75">
      <c r="A168" s="25">
        <f t="shared" si="4"/>
        <v>130</v>
      </c>
      <c r="B168" s="19" t="s">
        <v>317</v>
      </c>
      <c r="C168" s="19" t="s">
        <v>318</v>
      </c>
      <c r="D168" s="15" t="s">
        <v>319</v>
      </c>
      <c r="E168" s="24" t="s">
        <v>308</v>
      </c>
      <c r="F168" s="15" t="s">
        <v>225</v>
      </c>
      <c r="G168" s="15" t="s">
        <v>226</v>
      </c>
      <c r="H168" s="24" t="s">
        <v>212</v>
      </c>
      <c r="I168" s="26" t="s">
        <v>214</v>
      </c>
      <c r="J168" s="26">
        <v>36</v>
      </c>
      <c r="K168" s="42">
        <v>4260232678217</v>
      </c>
      <c r="L168" s="46">
        <v>326.81999999999994</v>
      </c>
      <c r="M168" s="51">
        <v>424.9</v>
      </c>
      <c r="P168" s="145"/>
    </row>
    <row r="169" spans="1:16" ht="18.75">
      <c r="A169" s="25">
        <f t="shared" si="4"/>
        <v>131</v>
      </c>
      <c r="B169" s="19" t="s">
        <v>320</v>
      </c>
      <c r="C169" s="19" t="s">
        <v>228</v>
      </c>
      <c r="D169" s="15" t="s">
        <v>223</v>
      </c>
      <c r="E169" s="24" t="s">
        <v>224</v>
      </c>
      <c r="F169" s="15" t="s">
        <v>225</v>
      </c>
      <c r="G169" s="15" t="s">
        <v>226</v>
      </c>
      <c r="H169" s="24" t="s">
        <v>212</v>
      </c>
      <c r="I169" s="26" t="s">
        <v>214</v>
      </c>
      <c r="J169" s="26">
        <v>100</v>
      </c>
      <c r="K169" s="42">
        <v>4260232673199</v>
      </c>
      <c r="L169" s="46">
        <v>183</v>
      </c>
      <c r="M169" s="51">
        <v>237.9</v>
      </c>
      <c r="P169" s="145"/>
    </row>
    <row r="170" spans="1:16" ht="18.75">
      <c r="A170" s="25">
        <f t="shared" si="4"/>
        <v>132</v>
      </c>
      <c r="B170" s="19" t="s">
        <v>321</v>
      </c>
      <c r="C170" s="19" t="s">
        <v>217</v>
      </c>
      <c r="D170" s="15" t="s">
        <v>218</v>
      </c>
      <c r="E170" s="24" t="s">
        <v>219</v>
      </c>
      <c r="F170" s="15" t="s">
        <v>220</v>
      </c>
      <c r="G170" s="15" t="s">
        <v>213</v>
      </c>
      <c r="H170" s="24" t="s">
        <v>212</v>
      </c>
      <c r="I170" s="26" t="s">
        <v>221</v>
      </c>
      <c r="J170" s="26">
        <v>50</v>
      </c>
      <c r="K170" s="42">
        <v>4260232673120</v>
      </c>
      <c r="L170" s="46">
        <v>238.37999999999997</v>
      </c>
      <c r="M170" s="51">
        <v>309.9</v>
      </c>
      <c r="P170" s="145"/>
    </row>
    <row r="171" spans="1:16" ht="22.5">
      <c r="A171" s="25">
        <f t="shared" si="4"/>
        <v>133</v>
      </c>
      <c r="B171" s="19" t="s">
        <v>322</v>
      </c>
      <c r="C171" s="19" t="s">
        <v>323</v>
      </c>
      <c r="D171" s="15" t="s">
        <v>230</v>
      </c>
      <c r="E171" s="24" t="s">
        <v>324</v>
      </c>
      <c r="F171" s="15" t="s">
        <v>220</v>
      </c>
      <c r="G171" s="15" t="s">
        <v>213</v>
      </c>
      <c r="H171" s="24" t="s">
        <v>63</v>
      </c>
      <c r="I171" s="26" t="s">
        <v>325</v>
      </c>
      <c r="J171" s="26">
        <v>100</v>
      </c>
      <c r="K171" s="42">
        <v>4260232678095</v>
      </c>
      <c r="L171" s="46">
        <v>163.56</v>
      </c>
      <c r="M171" s="51">
        <v>212.6</v>
      </c>
      <c r="P171" s="145"/>
    </row>
    <row r="172" spans="1:16" ht="18.75">
      <c r="A172" s="16"/>
      <c r="B172" s="17" t="s">
        <v>326</v>
      </c>
      <c r="C172" s="17"/>
      <c r="D172" s="17"/>
      <c r="E172" s="17"/>
      <c r="F172" s="17"/>
      <c r="G172" s="17"/>
      <c r="H172" s="17"/>
      <c r="I172" s="18"/>
      <c r="J172" s="18"/>
      <c r="K172" s="43"/>
      <c r="L172" s="194"/>
      <c r="M172" s="52"/>
      <c r="P172" s="145"/>
    </row>
    <row r="173" spans="1:16" ht="18.75">
      <c r="A173" s="25">
        <f>A171+1</f>
        <v>134</v>
      </c>
      <c r="B173" s="19" t="s">
        <v>327</v>
      </c>
      <c r="C173" s="19" t="s">
        <v>229</v>
      </c>
      <c r="D173" s="15" t="s">
        <v>230</v>
      </c>
      <c r="E173" s="24" t="s">
        <v>231</v>
      </c>
      <c r="F173" s="15" t="s">
        <v>232</v>
      </c>
      <c r="G173" s="15" t="s">
        <v>233</v>
      </c>
      <c r="H173" s="24" t="s">
        <v>212</v>
      </c>
      <c r="I173" s="26" t="s">
        <v>234</v>
      </c>
      <c r="J173" s="26">
        <v>50</v>
      </c>
      <c r="K173" s="42">
        <v>4260232673151</v>
      </c>
      <c r="L173" s="46">
        <v>146.1</v>
      </c>
      <c r="M173" s="51">
        <v>189.9</v>
      </c>
      <c r="P173" s="145"/>
    </row>
    <row r="174" spans="1:16" ht="18.75">
      <c r="A174" s="16"/>
      <c r="B174" s="17" t="s">
        <v>328</v>
      </c>
      <c r="C174" s="17"/>
      <c r="D174" s="17"/>
      <c r="E174" s="17"/>
      <c r="F174" s="17"/>
      <c r="G174" s="17"/>
      <c r="H174" s="17"/>
      <c r="I174" s="18"/>
      <c r="J174" s="18"/>
      <c r="K174" s="43"/>
      <c r="L174" s="194"/>
      <c r="M174" s="52"/>
      <c r="P174" s="145"/>
    </row>
    <row r="175" spans="1:16" ht="22.5">
      <c r="A175" s="25">
        <f>A173+1</f>
        <v>135</v>
      </c>
      <c r="B175" s="19" t="s">
        <v>329</v>
      </c>
      <c r="C175" s="19" t="s">
        <v>330</v>
      </c>
      <c r="D175" s="15" t="s">
        <v>331</v>
      </c>
      <c r="E175" s="24" t="s">
        <v>63</v>
      </c>
      <c r="F175" s="15" t="s">
        <v>63</v>
      </c>
      <c r="G175" s="15" t="s">
        <v>226</v>
      </c>
      <c r="H175" s="24" t="s">
        <v>63</v>
      </c>
      <c r="I175" s="26" t="s">
        <v>63</v>
      </c>
      <c r="J175" s="26">
        <v>100</v>
      </c>
      <c r="K175" s="42">
        <v>4260232678330</v>
      </c>
      <c r="L175" s="46">
        <v>82.25999999999999</v>
      </c>
      <c r="M175" s="51">
        <v>106.9</v>
      </c>
      <c r="P175" s="145"/>
    </row>
    <row r="176" spans="1:16" ht="22.5">
      <c r="A176" s="25">
        <f>A175+1</f>
        <v>136</v>
      </c>
      <c r="B176" s="19" t="s">
        <v>333</v>
      </c>
      <c r="C176" s="19" t="s">
        <v>235</v>
      </c>
      <c r="D176" s="15" t="s">
        <v>331</v>
      </c>
      <c r="E176" s="24"/>
      <c r="F176" s="15"/>
      <c r="G176" s="15" t="s">
        <v>226</v>
      </c>
      <c r="H176" s="24"/>
      <c r="I176" s="26" t="s">
        <v>214</v>
      </c>
      <c r="J176" s="26">
        <v>100</v>
      </c>
      <c r="K176" s="42">
        <v>4260232673175</v>
      </c>
      <c r="L176" s="46">
        <v>107.64</v>
      </c>
      <c r="M176" s="51">
        <v>139.9</v>
      </c>
      <c r="P176" s="145"/>
    </row>
    <row r="177" spans="1:16" ht="33.75">
      <c r="A177" s="25">
        <f>A176+1</f>
        <v>137</v>
      </c>
      <c r="B177" s="19" t="s">
        <v>334</v>
      </c>
      <c r="C177" s="19" t="s">
        <v>335</v>
      </c>
      <c r="D177" s="15" t="s">
        <v>336</v>
      </c>
      <c r="E177" s="24" t="s">
        <v>63</v>
      </c>
      <c r="F177" s="15" t="s">
        <v>63</v>
      </c>
      <c r="G177" s="15" t="s">
        <v>332</v>
      </c>
      <c r="H177" s="24" t="s">
        <v>63</v>
      </c>
      <c r="I177" s="26" t="s">
        <v>63</v>
      </c>
      <c r="J177" s="26">
        <v>50</v>
      </c>
      <c r="K177" s="42">
        <v>4260232678392</v>
      </c>
      <c r="L177" s="46">
        <v>157.62000000000003</v>
      </c>
      <c r="M177" s="51">
        <v>204.9</v>
      </c>
      <c r="P177" s="145"/>
    </row>
    <row r="178" spans="1:16" ht="33.75">
      <c r="A178" s="25">
        <f>A177+1</f>
        <v>138</v>
      </c>
      <c r="B178" s="19" t="s">
        <v>337</v>
      </c>
      <c r="C178" s="19" t="s">
        <v>236</v>
      </c>
      <c r="D178" s="15" t="s">
        <v>338</v>
      </c>
      <c r="E178" s="24"/>
      <c r="F178" s="15"/>
      <c r="G178" s="15" t="s">
        <v>226</v>
      </c>
      <c r="H178" s="24"/>
      <c r="I178" s="26" t="s">
        <v>214</v>
      </c>
      <c r="J178" s="26">
        <v>50</v>
      </c>
      <c r="K178" s="42">
        <v>4260232673359</v>
      </c>
      <c r="L178" s="46">
        <v>130.68</v>
      </c>
      <c r="M178" s="51">
        <v>169.9</v>
      </c>
      <c r="P178" s="145"/>
    </row>
    <row r="179" spans="1:16" ht="33.75">
      <c r="A179" s="25">
        <f>A178+1</f>
        <v>139</v>
      </c>
      <c r="B179" s="19" t="s">
        <v>341</v>
      </c>
      <c r="C179" s="19" t="s">
        <v>342</v>
      </c>
      <c r="D179" s="15" t="s">
        <v>338</v>
      </c>
      <c r="E179" s="24" t="s">
        <v>63</v>
      </c>
      <c r="F179" s="15" t="s">
        <v>63</v>
      </c>
      <c r="G179" s="15" t="s">
        <v>226</v>
      </c>
      <c r="H179" s="24" t="s">
        <v>63</v>
      </c>
      <c r="I179" s="26" t="s">
        <v>63</v>
      </c>
      <c r="J179" s="26">
        <v>100</v>
      </c>
      <c r="K179" s="42">
        <v>4260232678415</v>
      </c>
      <c r="L179" s="46">
        <v>157.62000000000003</v>
      </c>
      <c r="M179" s="51">
        <v>204.9</v>
      </c>
      <c r="P179" s="145"/>
    </row>
    <row r="180" spans="1:16" ht="33.75">
      <c r="A180" s="25">
        <f>A179+1</f>
        <v>140</v>
      </c>
      <c r="B180" s="19" t="s">
        <v>339</v>
      </c>
      <c r="C180" s="19" t="s">
        <v>340</v>
      </c>
      <c r="D180" s="15" t="s">
        <v>338</v>
      </c>
      <c r="E180" s="24" t="s">
        <v>63</v>
      </c>
      <c r="F180" s="15" t="s">
        <v>63</v>
      </c>
      <c r="G180" s="15" t="s">
        <v>332</v>
      </c>
      <c r="H180" s="24" t="s">
        <v>63</v>
      </c>
      <c r="I180" s="26" t="s">
        <v>63</v>
      </c>
      <c r="J180" s="26">
        <v>50</v>
      </c>
      <c r="K180" s="42">
        <v>4260232679030</v>
      </c>
      <c r="L180" s="46">
        <v>191.45999999999998</v>
      </c>
      <c r="M180" s="51">
        <v>248.9</v>
      </c>
      <c r="P180" s="145"/>
    </row>
    <row r="181" spans="1:16" ht="18.75">
      <c r="A181" s="16"/>
      <c r="B181" s="17" t="s">
        <v>343</v>
      </c>
      <c r="C181" s="17"/>
      <c r="D181" s="17"/>
      <c r="E181" s="17"/>
      <c r="F181" s="17"/>
      <c r="G181" s="17"/>
      <c r="H181" s="17"/>
      <c r="I181" s="18"/>
      <c r="J181" s="18"/>
      <c r="K181" s="43"/>
      <c r="L181" s="194"/>
      <c r="M181" s="52"/>
      <c r="P181" s="145"/>
    </row>
    <row r="182" spans="1:16" ht="18.75">
      <c r="A182" s="25">
        <f>A180+1</f>
        <v>141</v>
      </c>
      <c r="B182" s="19" t="s">
        <v>344</v>
      </c>
      <c r="C182" s="19" t="s">
        <v>237</v>
      </c>
      <c r="D182" s="15" t="s">
        <v>238</v>
      </c>
      <c r="E182" s="24" t="s">
        <v>239</v>
      </c>
      <c r="F182" s="15" t="s">
        <v>225</v>
      </c>
      <c r="G182" s="15" t="s">
        <v>226</v>
      </c>
      <c r="H182" s="24" t="s">
        <v>212</v>
      </c>
      <c r="I182" s="26" t="s">
        <v>240</v>
      </c>
      <c r="J182" s="26">
        <v>50</v>
      </c>
      <c r="K182" s="42">
        <v>4260232673373</v>
      </c>
      <c r="L182" s="46">
        <v>232.97999999999996</v>
      </c>
      <c r="M182" s="51">
        <v>302.9</v>
      </c>
      <c r="P182" s="145"/>
    </row>
    <row r="183" spans="1:16" ht="18.75">
      <c r="A183" s="16"/>
      <c r="B183" s="17" t="s">
        <v>362</v>
      </c>
      <c r="C183" s="17"/>
      <c r="D183" s="17"/>
      <c r="E183" s="17"/>
      <c r="F183" s="17"/>
      <c r="G183" s="17"/>
      <c r="H183" s="17"/>
      <c r="I183" s="18"/>
      <c r="J183" s="18"/>
      <c r="K183" s="43"/>
      <c r="L183" s="194"/>
      <c r="M183" s="52"/>
      <c r="P183" s="145"/>
    </row>
    <row r="184" spans="1:16" ht="18.75">
      <c r="A184" s="25">
        <f>A182+1</f>
        <v>142</v>
      </c>
      <c r="B184" s="19" t="s">
        <v>363</v>
      </c>
      <c r="C184" s="19" t="s">
        <v>364</v>
      </c>
      <c r="D184" s="15" t="s">
        <v>223</v>
      </c>
      <c r="E184" s="24" t="s">
        <v>219</v>
      </c>
      <c r="F184" s="15" t="s">
        <v>225</v>
      </c>
      <c r="G184" s="15" t="s">
        <v>226</v>
      </c>
      <c r="H184" s="24" t="s">
        <v>212</v>
      </c>
      <c r="I184" s="26" t="s">
        <v>365</v>
      </c>
      <c r="J184" s="26">
        <v>8</v>
      </c>
      <c r="K184" s="42">
        <v>4260232673205</v>
      </c>
      <c r="L184" s="46">
        <v>268.91999999999996</v>
      </c>
      <c r="M184" s="51">
        <v>349.6</v>
      </c>
      <c r="P184" s="145"/>
    </row>
    <row r="185" spans="1:16" ht="18.75">
      <c r="A185" s="16"/>
      <c r="B185" s="17" t="s">
        <v>345</v>
      </c>
      <c r="C185" s="17"/>
      <c r="D185" s="17"/>
      <c r="E185" s="17"/>
      <c r="F185" s="17"/>
      <c r="G185" s="17"/>
      <c r="H185" s="17"/>
      <c r="I185" s="18"/>
      <c r="J185" s="18"/>
      <c r="K185" s="43"/>
      <c r="L185" s="194"/>
      <c r="M185" s="52"/>
      <c r="P185" s="145"/>
    </row>
    <row r="186" spans="1:16" ht="18.75">
      <c r="A186" s="25">
        <f>A184+1</f>
        <v>143</v>
      </c>
      <c r="B186" s="19" t="s">
        <v>346</v>
      </c>
      <c r="C186" s="19" t="s">
        <v>347</v>
      </c>
      <c r="D186" s="15" t="s">
        <v>223</v>
      </c>
      <c r="E186" s="24" t="s">
        <v>348</v>
      </c>
      <c r="F186" s="15" t="s">
        <v>349</v>
      </c>
      <c r="G186" s="15" t="s">
        <v>226</v>
      </c>
      <c r="H186" s="24" t="s">
        <v>63</v>
      </c>
      <c r="I186" s="26" t="s">
        <v>350</v>
      </c>
      <c r="J186" s="26">
        <v>10</v>
      </c>
      <c r="K186" s="42">
        <v>4260232678255</v>
      </c>
      <c r="L186" s="46">
        <v>538.38</v>
      </c>
      <c r="M186" s="51">
        <v>699.9</v>
      </c>
      <c r="P186" s="145"/>
    </row>
    <row r="187" spans="1:16" ht="22.5">
      <c r="A187" s="25">
        <f>A186+1</f>
        <v>144</v>
      </c>
      <c r="B187" s="19" t="s">
        <v>351</v>
      </c>
      <c r="C187" s="19" t="s">
        <v>352</v>
      </c>
      <c r="D187" s="15" t="s">
        <v>223</v>
      </c>
      <c r="E187" s="24" t="s">
        <v>353</v>
      </c>
      <c r="F187" s="15" t="s">
        <v>354</v>
      </c>
      <c r="G187" s="15" t="s">
        <v>226</v>
      </c>
      <c r="H187" s="24" t="s">
        <v>212</v>
      </c>
      <c r="I187" s="26" t="s">
        <v>355</v>
      </c>
      <c r="J187" s="26">
        <v>10</v>
      </c>
      <c r="K187" s="42">
        <v>4260232678279</v>
      </c>
      <c r="L187" s="46">
        <v>376.86</v>
      </c>
      <c r="M187" s="51">
        <v>489.9</v>
      </c>
      <c r="P187" s="145"/>
    </row>
    <row r="188" spans="1:16" ht="22.5">
      <c r="A188" s="25">
        <f>A187+1</f>
        <v>145</v>
      </c>
      <c r="B188" s="19" t="s">
        <v>356</v>
      </c>
      <c r="C188" s="19" t="s">
        <v>357</v>
      </c>
      <c r="D188" s="15" t="s">
        <v>223</v>
      </c>
      <c r="E188" s="24" t="s">
        <v>353</v>
      </c>
      <c r="F188" s="15" t="s">
        <v>354</v>
      </c>
      <c r="G188" s="15" t="s">
        <v>226</v>
      </c>
      <c r="H188" s="24" t="s">
        <v>212</v>
      </c>
      <c r="I188" s="26" t="s">
        <v>355</v>
      </c>
      <c r="J188" s="26">
        <v>10</v>
      </c>
      <c r="K188" s="42">
        <v>4260232678637</v>
      </c>
      <c r="L188" s="46">
        <v>376.86</v>
      </c>
      <c r="M188" s="51">
        <v>489.9</v>
      </c>
      <c r="P188" s="145"/>
    </row>
    <row r="189" spans="1:16" ht="22.5">
      <c r="A189" s="25">
        <f>A188+1</f>
        <v>146</v>
      </c>
      <c r="B189" s="19" t="s">
        <v>358</v>
      </c>
      <c r="C189" s="19" t="s">
        <v>359</v>
      </c>
      <c r="D189" s="15" t="s">
        <v>223</v>
      </c>
      <c r="E189" s="24" t="s">
        <v>353</v>
      </c>
      <c r="F189" s="15" t="s">
        <v>354</v>
      </c>
      <c r="G189" s="15" t="s">
        <v>226</v>
      </c>
      <c r="H189" s="24" t="s">
        <v>212</v>
      </c>
      <c r="I189" s="26" t="s">
        <v>355</v>
      </c>
      <c r="J189" s="26">
        <v>10</v>
      </c>
      <c r="K189" s="42">
        <v>4260232679016</v>
      </c>
      <c r="L189" s="46">
        <v>255.36</v>
      </c>
      <c r="M189" s="51">
        <v>332</v>
      </c>
      <c r="P189" s="145"/>
    </row>
    <row r="190" spans="1:16" ht="23.25" thickBot="1">
      <c r="A190" s="94">
        <f>A189+1</f>
        <v>147</v>
      </c>
      <c r="B190" s="95" t="s">
        <v>360</v>
      </c>
      <c r="C190" s="95" t="s">
        <v>361</v>
      </c>
      <c r="D190" s="96" t="s">
        <v>223</v>
      </c>
      <c r="E190" s="97" t="s">
        <v>353</v>
      </c>
      <c r="F190" s="96" t="s">
        <v>354</v>
      </c>
      <c r="G190" s="96" t="s">
        <v>226</v>
      </c>
      <c r="H190" s="97" t="s">
        <v>212</v>
      </c>
      <c r="I190" s="98" t="s">
        <v>355</v>
      </c>
      <c r="J190" s="98">
        <v>10</v>
      </c>
      <c r="K190" s="99">
        <v>4260232678293</v>
      </c>
      <c r="L190" s="48">
        <v>255.36</v>
      </c>
      <c r="M190" s="53">
        <v>332</v>
      </c>
      <c r="P190" s="145"/>
    </row>
  </sheetData>
  <sheetProtection/>
  <autoFilter ref="L7:N190"/>
  <mergeCells count="1">
    <mergeCell ref="L6:M6"/>
  </mergeCells>
  <hyperlinks>
    <hyperlink ref="B5" r:id="rId1" display="http://smart-light.com.ua/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4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190"/>
  <sheetViews>
    <sheetView workbookViewId="0" topLeftCell="A1">
      <pane xSplit="3" ySplit="8" topLeftCell="J18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7" sqref="L7"/>
    </sheetView>
  </sheetViews>
  <sheetFormatPr defaultColWidth="9.140625" defaultRowHeight="15"/>
  <cols>
    <col min="1" max="1" width="9.421875" style="1" bestFit="1" customWidth="1"/>
    <col min="2" max="2" width="61.421875" style="1" customWidth="1"/>
    <col min="3" max="3" width="20.7109375" style="1" customWidth="1"/>
    <col min="4" max="4" width="9.57421875" style="1" customWidth="1"/>
    <col min="5" max="5" width="11.00390625" style="1" customWidth="1"/>
    <col min="6" max="6" width="10.28125" style="1" customWidth="1"/>
    <col min="7" max="7" width="11.421875" style="1" customWidth="1"/>
    <col min="8" max="8" width="15.8515625" style="1" customWidth="1"/>
    <col min="9" max="9" width="12.8515625" style="1" customWidth="1"/>
    <col min="10" max="10" width="10.00390625" style="1" customWidth="1"/>
    <col min="11" max="11" width="14.00390625" style="1" customWidth="1"/>
    <col min="12" max="12" width="7.57421875" style="1" customWidth="1"/>
    <col min="13" max="13" width="9.8515625" style="141" customWidth="1"/>
    <col min="14" max="16384" width="9.140625" style="1" customWidth="1"/>
  </cols>
  <sheetData>
    <row r="1" spans="2:11" ht="13.5" customHeight="1">
      <c r="B1" s="10" t="s">
        <v>911</v>
      </c>
      <c r="H1" s="14" t="s">
        <v>909</v>
      </c>
      <c r="K1" s="63" t="s">
        <v>910</v>
      </c>
    </row>
    <row r="2" spans="2:13" ht="15.75">
      <c r="B2" s="8" t="s">
        <v>912</v>
      </c>
      <c r="L2" s="12"/>
      <c r="M2" s="64"/>
    </row>
    <row r="3" spans="2:13" ht="15">
      <c r="B3" s="10" t="s">
        <v>913</v>
      </c>
      <c r="M3" s="142"/>
    </row>
    <row r="4" spans="2:13" ht="15.75" customHeight="1">
      <c r="B4" s="10" t="s">
        <v>914</v>
      </c>
      <c r="E4" s="11" t="s">
        <v>24</v>
      </c>
      <c r="M4" s="142"/>
    </row>
    <row r="5" spans="2:5" ht="15.75" customHeight="1" thickBot="1">
      <c r="B5" s="13" t="s">
        <v>915</v>
      </c>
      <c r="E5" s="11" t="s">
        <v>25</v>
      </c>
    </row>
    <row r="6" spans="1:13" s="23" customFormat="1" ht="15.75" customHeight="1" thickBot="1">
      <c r="A6" s="3"/>
      <c r="B6" s="3"/>
      <c r="C6" s="1"/>
      <c r="F6" s="1"/>
      <c r="G6" s="1"/>
      <c r="H6" s="3"/>
      <c r="I6" s="3"/>
      <c r="J6" s="3"/>
      <c r="K6" s="3"/>
      <c r="L6" s="207"/>
      <c r="M6" s="208"/>
    </row>
    <row r="7" spans="1:16" ht="42.75" customHeight="1" thickBot="1">
      <c r="A7" s="5" t="s">
        <v>1</v>
      </c>
      <c r="B7" s="4" t="s">
        <v>2</v>
      </c>
      <c r="C7" s="4" t="s">
        <v>3</v>
      </c>
      <c r="D7" s="4" t="s">
        <v>4</v>
      </c>
      <c r="E7" s="4" t="s">
        <v>64</v>
      </c>
      <c r="F7" s="4" t="s">
        <v>5</v>
      </c>
      <c r="G7" s="4" t="s">
        <v>55</v>
      </c>
      <c r="H7" s="4" t="s">
        <v>6</v>
      </c>
      <c r="I7" s="9" t="s">
        <v>23</v>
      </c>
      <c r="J7" s="9" t="s">
        <v>62</v>
      </c>
      <c r="K7" s="9" t="s">
        <v>7</v>
      </c>
      <c r="L7" s="160" t="s">
        <v>916</v>
      </c>
      <c r="M7" s="160" t="s">
        <v>0</v>
      </c>
      <c r="P7" s="146"/>
    </row>
    <row r="8" spans="1:13" ht="15.75" customHeight="1" thickBot="1">
      <c r="A8" s="6"/>
      <c r="B8" s="105" t="s">
        <v>710</v>
      </c>
      <c r="C8" s="7"/>
      <c r="D8" s="7"/>
      <c r="E8" s="7"/>
      <c r="F8" s="7"/>
      <c r="G8" s="7"/>
      <c r="H8" s="7"/>
      <c r="I8" s="7"/>
      <c r="J8" s="7"/>
      <c r="K8" s="7"/>
      <c r="L8" s="20"/>
      <c r="M8" s="21"/>
    </row>
    <row r="9" spans="1:13" ht="15.75" customHeight="1">
      <c r="A9" s="108"/>
      <c r="B9" s="129" t="s">
        <v>749</v>
      </c>
      <c r="C9" s="109"/>
      <c r="D9" s="109"/>
      <c r="E9" s="109"/>
      <c r="F9" s="109"/>
      <c r="G9" s="109"/>
      <c r="H9" s="109"/>
      <c r="I9" s="109"/>
      <c r="J9" s="109"/>
      <c r="K9" s="109"/>
      <c r="L9" s="110"/>
      <c r="M9" s="112"/>
    </row>
    <row r="10" spans="1:17" ht="15.75" customHeight="1">
      <c r="A10" s="55">
        <v>1</v>
      </c>
      <c r="B10" s="35" t="s">
        <v>778</v>
      </c>
      <c r="C10" s="113" t="s">
        <v>718</v>
      </c>
      <c r="D10" s="24">
        <v>3</v>
      </c>
      <c r="E10" s="24">
        <v>3000</v>
      </c>
      <c r="F10" s="24" t="s">
        <v>52</v>
      </c>
      <c r="G10" s="24" t="s">
        <v>513</v>
      </c>
      <c r="H10" s="24">
        <v>50000</v>
      </c>
      <c r="I10" s="24">
        <v>50</v>
      </c>
      <c r="J10" s="114">
        <v>25</v>
      </c>
      <c r="K10" s="115">
        <v>4260410482605</v>
      </c>
      <c r="L10" s="137">
        <v>2.13</v>
      </c>
      <c r="M10" s="125">
        <v>2.77</v>
      </c>
      <c r="O10" s="136"/>
      <c r="P10" s="145"/>
      <c r="Q10" s="1" t="s">
        <v>901</v>
      </c>
    </row>
    <row r="11" spans="1:16" ht="15.75" customHeight="1">
      <c r="A11" s="55">
        <v>2</v>
      </c>
      <c r="B11" s="38" t="s">
        <v>779</v>
      </c>
      <c r="C11" s="19" t="s">
        <v>719</v>
      </c>
      <c r="D11" s="15">
        <v>3</v>
      </c>
      <c r="E11" s="15">
        <v>4000</v>
      </c>
      <c r="F11" s="24" t="s">
        <v>52</v>
      </c>
      <c r="G11" s="24" t="s">
        <v>513</v>
      </c>
      <c r="H11" s="24">
        <v>50000</v>
      </c>
      <c r="I11" s="24">
        <v>50</v>
      </c>
      <c r="J11" s="114">
        <v>25</v>
      </c>
      <c r="K11" s="115">
        <v>4260410482612</v>
      </c>
      <c r="L11" s="137">
        <v>2.13</v>
      </c>
      <c r="M11" s="125">
        <v>2.77</v>
      </c>
      <c r="O11" s="136"/>
      <c r="P11" s="145"/>
    </row>
    <row r="12" spans="1:16" ht="15.75" customHeight="1">
      <c r="A12" s="55">
        <v>3</v>
      </c>
      <c r="B12" s="38" t="s">
        <v>780</v>
      </c>
      <c r="C12" s="19" t="s">
        <v>720</v>
      </c>
      <c r="D12" s="15">
        <v>5</v>
      </c>
      <c r="E12" s="24">
        <v>3000</v>
      </c>
      <c r="F12" s="24" t="s">
        <v>52</v>
      </c>
      <c r="G12" s="24" t="s">
        <v>513</v>
      </c>
      <c r="H12" s="24">
        <v>50000</v>
      </c>
      <c r="I12" s="24">
        <v>50</v>
      </c>
      <c r="J12" s="114">
        <v>25</v>
      </c>
      <c r="K12" s="115">
        <v>4260410482629</v>
      </c>
      <c r="L12" s="137">
        <v>2.72</v>
      </c>
      <c r="M12" s="125">
        <v>3.54</v>
      </c>
      <c r="O12" s="136"/>
      <c r="P12" s="145"/>
    </row>
    <row r="13" spans="1:16" ht="15.75" customHeight="1">
      <c r="A13" s="55">
        <v>4</v>
      </c>
      <c r="B13" s="38" t="s">
        <v>781</v>
      </c>
      <c r="C13" s="19" t="s">
        <v>721</v>
      </c>
      <c r="D13" s="15">
        <v>5</v>
      </c>
      <c r="E13" s="15">
        <v>4000</v>
      </c>
      <c r="F13" s="24" t="s">
        <v>52</v>
      </c>
      <c r="G13" s="24" t="s">
        <v>513</v>
      </c>
      <c r="H13" s="24">
        <v>50000</v>
      </c>
      <c r="I13" s="24">
        <v>50</v>
      </c>
      <c r="J13" s="114">
        <v>25</v>
      </c>
      <c r="K13" s="115">
        <v>4260410482636</v>
      </c>
      <c r="L13" s="137">
        <v>2.72</v>
      </c>
      <c r="M13" s="125">
        <v>3.54</v>
      </c>
      <c r="O13" s="136"/>
      <c r="P13" s="145"/>
    </row>
    <row r="14" spans="1:16" ht="15.75" customHeight="1">
      <c r="A14" s="55">
        <v>5</v>
      </c>
      <c r="B14" s="38" t="s">
        <v>782</v>
      </c>
      <c r="C14" s="19" t="s">
        <v>722</v>
      </c>
      <c r="D14" s="15">
        <v>7</v>
      </c>
      <c r="E14" s="24">
        <v>3000</v>
      </c>
      <c r="F14" s="24" t="s">
        <v>52</v>
      </c>
      <c r="G14" s="24" t="s">
        <v>513</v>
      </c>
      <c r="H14" s="24">
        <v>50000</v>
      </c>
      <c r="I14" s="24">
        <v>50</v>
      </c>
      <c r="J14" s="114">
        <v>25</v>
      </c>
      <c r="K14" s="115">
        <v>4260410485569</v>
      </c>
      <c r="L14" s="137">
        <v>4.16</v>
      </c>
      <c r="M14" s="125">
        <v>5.41</v>
      </c>
      <c r="O14" s="136"/>
      <c r="P14" s="145"/>
    </row>
    <row r="15" spans="1:16" ht="15.75" customHeight="1">
      <c r="A15" s="55">
        <v>6</v>
      </c>
      <c r="B15" s="107" t="s">
        <v>783</v>
      </c>
      <c r="C15" s="116" t="s">
        <v>723</v>
      </c>
      <c r="D15" s="74">
        <v>7</v>
      </c>
      <c r="E15" s="15">
        <v>4000</v>
      </c>
      <c r="F15" s="24" t="s">
        <v>52</v>
      </c>
      <c r="G15" s="24" t="s">
        <v>513</v>
      </c>
      <c r="H15" s="24">
        <v>50000</v>
      </c>
      <c r="I15" s="24">
        <v>50</v>
      </c>
      <c r="J15" s="114">
        <v>25</v>
      </c>
      <c r="K15" s="115">
        <v>4260410485576</v>
      </c>
      <c r="L15" s="137">
        <v>4.16</v>
      </c>
      <c r="M15" s="125">
        <v>5.41</v>
      </c>
      <c r="O15" s="136"/>
      <c r="P15" s="145"/>
    </row>
    <row r="16" spans="1:15" ht="15.75" customHeight="1">
      <c r="A16" s="108"/>
      <c r="B16" s="129" t="s">
        <v>750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38"/>
      <c r="M16" s="124"/>
      <c r="O16" s="136"/>
    </row>
    <row r="17" spans="1:16" ht="15.75" customHeight="1">
      <c r="A17" s="55">
        <f>A15+1</f>
        <v>7</v>
      </c>
      <c r="B17" s="35" t="s">
        <v>784</v>
      </c>
      <c r="C17" s="113" t="s">
        <v>724</v>
      </c>
      <c r="D17" s="24">
        <v>7</v>
      </c>
      <c r="E17" s="24">
        <v>3000</v>
      </c>
      <c r="F17" s="24" t="s">
        <v>12</v>
      </c>
      <c r="G17" s="24" t="s">
        <v>513</v>
      </c>
      <c r="H17" s="24">
        <v>50000</v>
      </c>
      <c r="I17" s="24">
        <v>50</v>
      </c>
      <c r="J17" s="114">
        <v>25</v>
      </c>
      <c r="K17" s="115">
        <v>4260410482643</v>
      </c>
      <c r="L17" s="137">
        <v>2.89</v>
      </c>
      <c r="M17" s="125">
        <v>3.76</v>
      </c>
      <c r="O17" s="136"/>
      <c r="P17" s="145"/>
    </row>
    <row r="18" spans="1:16" ht="15.75" customHeight="1">
      <c r="A18" s="55">
        <f>A17+1</f>
        <v>8</v>
      </c>
      <c r="B18" s="38" t="s">
        <v>785</v>
      </c>
      <c r="C18" s="19" t="s">
        <v>725</v>
      </c>
      <c r="D18" s="15">
        <v>7</v>
      </c>
      <c r="E18" s="15">
        <v>4000</v>
      </c>
      <c r="F18" s="24" t="s">
        <v>12</v>
      </c>
      <c r="G18" s="24" t="s">
        <v>513</v>
      </c>
      <c r="H18" s="24">
        <v>50000</v>
      </c>
      <c r="I18" s="24">
        <v>50</v>
      </c>
      <c r="J18" s="114">
        <v>25</v>
      </c>
      <c r="K18" s="115">
        <v>4260410482650</v>
      </c>
      <c r="L18" s="137">
        <v>2.89</v>
      </c>
      <c r="M18" s="125">
        <v>3.76</v>
      </c>
      <c r="O18" s="136"/>
      <c r="P18" s="145"/>
    </row>
    <row r="19" spans="1:16" ht="15.75" customHeight="1">
      <c r="A19" s="55">
        <f aca="true" t="shared" si="0" ref="A19:A24">A18+1</f>
        <v>9</v>
      </c>
      <c r="B19" s="38" t="s">
        <v>786</v>
      </c>
      <c r="C19" s="19" t="s">
        <v>726</v>
      </c>
      <c r="D19" s="15">
        <v>10</v>
      </c>
      <c r="E19" s="24">
        <v>3000</v>
      </c>
      <c r="F19" s="24" t="s">
        <v>12</v>
      </c>
      <c r="G19" s="24" t="s">
        <v>513</v>
      </c>
      <c r="H19" s="24">
        <v>50000</v>
      </c>
      <c r="I19" s="24">
        <v>50</v>
      </c>
      <c r="J19" s="114">
        <v>25</v>
      </c>
      <c r="K19" s="115">
        <v>4260410482667</v>
      </c>
      <c r="L19" s="137">
        <v>3.21</v>
      </c>
      <c r="M19" s="125">
        <v>4.18</v>
      </c>
      <c r="O19" s="136"/>
      <c r="P19" s="145"/>
    </row>
    <row r="20" spans="1:16" ht="15.75" customHeight="1">
      <c r="A20" s="55">
        <f t="shared" si="0"/>
        <v>10</v>
      </c>
      <c r="B20" s="38" t="s">
        <v>787</v>
      </c>
      <c r="C20" s="19" t="s">
        <v>727</v>
      </c>
      <c r="D20" s="15">
        <v>10</v>
      </c>
      <c r="E20" s="15">
        <v>4000</v>
      </c>
      <c r="F20" s="24" t="s">
        <v>12</v>
      </c>
      <c r="G20" s="24" t="s">
        <v>513</v>
      </c>
      <c r="H20" s="24">
        <v>50000</v>
      </c>
      <c r="I20" s="24">
        <v>50</v>
      </c>
      <c r="J20" s="114">
        <v>25</v>
      </c>
      <c r="K20" s="115">
        <v>4260410482674</v>
      </c>
      <c r="L20" s="137">
        <v>3.21</v>
      </c>
      <c r="M20" s="125">
        <v>4.18</v>
      </c>
      <c r="O20" s="136"/>
      <c r="P20" s="145"/>
    </row>
    <row r="21" spans="1:16" ht="15.75" customHeight="1">
      <c r="A21" s="55">
        <f t="shared" si="0"/>
        <v>11</v>
      </c>
      <c r="B21" s="38" t="s">
        <v>788</v>
      </c>
      <c r="C21" s="19" t="s">
        <v>728</v>
      </c>
      <c r="D21" s="15">
        <v>12</v>
      </c>
      <c r="E21" s="24">
        <v>3000</v>
      </c>
      <c r="F21" s="24" t="s">
        <v>12</v>
      </c>
      <c r="G21" s="24" t="s">
        <v>513</v>
      </c>
      <c r="H21" s="24">
        <v>50000</v>
      </c>
      <c r="I21" s="24">
        <v>50</v>
      </c>
      <c r="J21" s="114">
        <v>25</v>
      </c>
      <c r="K21" s="115">
        <v>4260410482681</v>
      </c>
      <c r="L21" s="137">
        <v>4.16</v>
      </c>
      <c r="M21" s="125">
        <v>5.4</v>
      </c>
      <c r="O21" s="136"/>
      <c r="P21" s="145"/>
    </row>
    <row r="22" spans="1:16" ht="15.75" customHeight="1">
      <c r="A22" s="55">
        <f t="shared" si="0"/>
        <v>12</v>
      </c>
      <c r="B22" s="38" t="s">
        <v>789</v>
      </c>
      <c r="C22" s="19" t="s">
        <v>729</v>
      </c>
      <c r="D22" s="15">
        <v>12</v>
      </c>
      <c r="E22" s="15">
        <v>4000</v>
      </c>
      <c r="F22" s="24" t="s">
        <v>12</v>
      </c>
      <c r="G22" s="24" t="s">
        <v>513</v>
      </c>
      <c r="H22" s="24">
        <v>50000</v>
      </c>
      <c r="I22" s="24">
        <v>50</v>
      </c>
      <c r="J22" s="114">
        <v>25</v>
      </c>
      <c r="K22" s="115">
        <v>4260410482698</v>
      </c>
      <c r="L22" s="137">
        <v>4.16</v>
      </c>
      <c r="M22" s="125">
        <v>5.4</v>
      </c>
      <c r="O22" s="136"/>
      <c r="P22" s="145"/>
    </row>
    <row r="23" spans="1:16" ht="15.75" customHeight="1">
      <c r="A23" s="55">
        <f t="shared" si="0"/>
        <v>13</v>
      </c>
      <c r="B23" s="38" t="s">
        <v>790</v>
      </c>
      <c r="C23" s="19" t="s">
        <v>744</v>
      </c>
      <c r="D23" s="15">
        <v>15</v>
      </c>
      <c r="E23" s="24">
        <v>3000</v>
      </c>
      <c r="F23" s="24" t="s">
        <v>12</v>
      </c>
      <c r="G23" s="24" t="s">
        <v>513</v>
      </c>
      <c r="H23" s="24">
        <v>50000</v>
      </c>
      <c r="I23" s="24">
        <v>50</v>
      </c>
      <c r="J23" s="114" t="s">
        <v>63</v>
      </c>
      <c r="K23" s="115">
        <v>4260410485545</v>
      </c>
      <c r="L23" s="137">
        <v>5.45</v>
      </c>
      <c r="M23" s="125">
        <v>7.08</v>
      </c>
      <c r="O23" s="136"/>
      <c r="P23" s="145"/>
    </row>
    <row r="24" spans="1:16" ht="15.75" customHeight="1">
      <c r="A24" s="55">
        <f t="shared" si="0"/>
        <v>14</v>
      </c>
      <c r="B24" s="107" t="s">
        <v>791</v>
      </c>
      <c r="C24" s="116" t="s">
        <v>717</v>
      </c>
      <c r="D24" s="15">
        <v>15</v>
      </c>
      <c r="E24" s="15">
        <v>4000</v>
      </c>
      <c r="F24" s="24" t="s">
        <v>12</v>
      </c>
      <c r="G24" s="24" t="s">
        <v>513</v>
      </c>
      <c r="H24" s="24">
        <v>50000</v>
      </c>
      <c r="I24" s="24">
        <v>50</v>
      </c>
      <c r="J24" s="114" t="s">
        <v>63</v>
      </c>
      <c r="K24" s="115">
        <v>4260410484197</v>
      </c>
      <c r="L24" s="137">
        <v>5.45</v>
      </c>
      <c r="M24" s="125">
        <v>7.08</v>
      </c>
      <c r="O24" s="136"/>
      <c r="P24" s="145"/>
    </row>
    <row r="25" spans="1:15" ht="15.75" customHeight="1">
      <c r="A25" s="108"/>
      <c r="B25" s="129" t="s">
        <v>486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38"/>
      <c r="M25" s="124"/>
      <c r="O25" s="136"/>
    </row>
    <row r="26" spans="1:16" ht="15.75" customHeight="1">
      <c r="A26" s="55">
        <f>A24+1</f>
        <v>15</v>
      </c>
      <c r="B26" s="35" t="s">
        <v>792</v>
      </c>
      <c r="C26" s="113" t="s">
        <v>730</v>
      </c>
      <c r="D26" s="24">
        <v>5</v>
      </c>
      <c r="E26" s="24">
        <v>3000</v>
      </c>
      <c r="F26" s="24" t="s">
        <v>11</v>
      </c>
      <c r="G26" s="24" t="s">
        <v>513</v>
      </c>
      <c r="H26" s="24">
        <v>50000</v>
      </c>
      <c r="I26" s="24">
        <v>50</v>
      </c>
      <c r="J26" s="114">
        <v>25</v>
      </c>
      <c r="K26" s="115">
        <v>4260410482704</v>
      </c>
      <c r="L26" s="137">
        <v>2.62</v>
      </c>
      <c r="M26" s="125">
        <v>3.41</v>
      </c>
      <c r="O26" s="136"/>
      <c r="P26" s="145"/>
    </row>
    <row r="27" spans="1:16" ht="15.75" customHeight="1">
      <c r="A27" s="55">
        <f>A26+1</f>
        <v>16</v>
      </c>
      <c r="B27" s="38" t="s">
        <v>793</v>
      </c>
      <c r="C27" s="19" t="s">
        <v>731</v>
      </c>
      <c r="D27" s="15">
        <v>5</v>
      </c>
      <c r="E27" s="15">
        <v>4000</v>
      </c>
      <c r="F27" s="24" t="s">
        <v>11</v>
      </c>
      <c r="G27" s="24" t="s">
        <v>513</v>
      </c>
      <c r="H27" s="24">
        <v>50000</v>
      </c>
      <c r="I27" s="24">
        <v>50</v>
      </c>
      <c r="J27" s="114">
        <v>25</v>
      </c>
      <c r="K27" s="115">
        <v>4260410482711</v>
      </c>
      <c r="L27" s="137">
        <v>2.62</v>
      </c>
      <c r="M27" s="125">
        <v>3.41</v>
      </c>
      <c r="O27" s="136"/>
      <c r="P27" s="145"/>
    </row>
    <row r="28" spans="1:16" ht="15.75" customHeight="1">
      <c r="A28" s="55">
        <f aca="true" t="shared" si="1" ref="A28:A35">A27+1</f>
        <v>17</v>
      </c>
      <c r="B28" s="38" t="s">
        <v>794</v>
      </c>
      <c r="C28" s="19" t="s">
        <v>732</v>
      </c>
      <c r="D28" s="15">
        <v>5</v>
      </c>
      <c r="E28" s="24">
        <v>3000</v>
      </c>
      <c r="F28" s="24" t="s">
        <v>12</v>
      </c>
      <c r="G28" s="24" t="s">
        <v>513</v>
      </c>
      <c r="H28" s="24">
        <v>50000</v>
      </c>
      <c r="I28" s="24">
        <v>50</v>
      </c>
      <c r="J28" s="114">
        <v>25</v>
      </c>
      <c r="K28" s="115">
        <v>4260410482728</v>
      </c>
      <c r="L28" s="137">
        <v>2.62</v>
      </c>
      <c r="M28" s="125">
        <v>3.41</v>
      </c>
      <c r="O28" s="136"/>
      <c r="P28" s="145"/>
    </row>
    <row r="29" spans="1:16" ht="15.75" customHeight="1">
      <c r="A29" s="55">
        <f t="shared" si="1"/>
        <v>18</v>
      </c>
      <c r="B29" s="38" t="s">
        <v>795</v>
      </c>
      <c r="C29" s="19" t="s">
        <v>733</v>
      </c>
      <c r="D29" s="15">
        <v>5</v>
      </c>
      <c r="E29" s="15">
        <v>4000</v>
      </c>
      <c r="F29" s="24" t="s">
        <v>12</v>
      </c>
      <c r="G29" s="24" t="s">
        <v>513</v>
      </c>
      <c r="H29" s="24">
        <v>50000</v>
      </c>
      <c r="I29" s="24">
        <v>50</v>
      </c>
      <c r="J29" s="114">
        <v>25</v>
      </c>
      <c r="K29" s="115">
        <v>4260410482735</v>
      </c>
      <c r="L29" s="137">
        <v>2.62</v>
      </c>
      <c r="M29" s="125">
        <v>3.41</v>
      </c>
      <c r="O29" s="136"/>
      <c r="P29" s="145"/>
    </row>
    <row r="30" spans="1:16" ht="15.75" customHeight="1">
      <c r="A30" s="55">
        <f t="shared" si="1"/>
        <v>19</v>
      </c>
      <c r="B30" s="38" t="s">
        <v>796</v>
      </c>
      <c r="C30" s="19" t="s">
        <v>734</v>
      </c>
      <c r="D30" s="15">
        <v>5</v>
      </c>
      <c r="E30" s="24">
        <v>3000</v>
      </c>
      <c r="F30" s="24" t="s">
        <v>11</v>
      </c>
      <c r="G30" s="24" t="s">
        <v>513</v>
      </c>
      <c r="H30" s="24">
        <v>50000</v>
      </c>
      <c r="I30" s="24">
        <v>50</v>
      </c>
      <c r="J30" s="114">
        <v>25</v>
      </c>
      <c r="K30" s="115">
        <v>4260410482742</v>
      </c>
      <c r="L30" s="137">
        <v>3.21</v>
      </c>
      <c r="M30" s="125">
        <v>4.18</v>
      </c>
      <c r="O30" s="136"/>
      <c r="P30" s="145"/>
    </row>
    <row r="31" spans="1:16" ht="15.75" customHeight="1">
      <c r="A31" s="55">
        <f t="shared" si="1"/>
        <v>20</v>
      </c>
      <c r="B31" s="38" t="s">
        <v>797</v>
      </c>
      <c r="C31" s="19" t="s">
        <v>735</v>
      </c>
      <c r="D31" s="15">
        <v>5</v>
      </c>
      <c r="E31" s="15">
        <v>4000</v>
      </c>
      <c r="F31" s="24" t="s">
        <v>11</v>
      </c>
      <c r="G31" s="24" t="s">
        <v>513</v>
      </c>
      <c r="H31" s="24">
        <v>50000</v>
      </c>
      <c r="I31" s="24">
        <v>50</v>
      </c>
      <c r="J31" s="114">
        <v>25</v>
      </c>
      <c r="K31" s="115">
        <v>4260410482759</v>
      </c>
      <c r="L31" s="137">
        <v>3.21</v>
      </c>
      <c r="M31" s="125">
        <v>4.18</v>
      </c>
      <c r="O31" s="136"/>
      <c r="P31" s="145"/>
    </row>
    <row r="32" spans="1:16" ht="15.75" customHeight="1">
      <c r="A32" s="55">
        <f t="shared" si="1"/>
        <v>21</v>
      </c>
      <c r="B32" s="38" t="s">
        <v>798</v>
      </c>
      <c r="C32" s="19" t="s">
        <v>736</v>
      </c>
      <c r="D32" s="15">
        <v>5</v>
      </c>
      <c r="E32" s="24">
        <v>3000</v>
      </c>
      <c r="F32" s="24" t="s">
        <v>12</v>
      </c>
      <c r="G32" s="24" t="s">
        <v>513</v>
      </c>
      <c r="H32" s="24">
        <v>50000</v>
      </c>
      <c r="I32" s="24">
        <v>50</v>
      </c>
      <c r="J32" s="114">
        <v>25</v>
      </c>
      <c r="K32" s="115">
        <v>4260410485200</v>
      </c>
      <c r="L32" s="137">
        <v>3.21</v>
      </c>
      <c r="M32" s="125">
        <v>4.18</v>
      </c>
      <c r="O32" s="136"/>
      <c r="P32" s="145"/>
    </row>
    <row r="33" spans="1:16" ht="15.75" customHeight="1">
      <c r="A33" s="55">
        <f t="shared" si="1"/>
        <v>22</v>
      </c>
      <c r="B33" s="38" t="s">
        <v>799</v>
      </c>
      <c r="C33" s="19" t="s">
        <v>737</v>
      </c>
      <c r="D33" s="15">
        <v>5</v>
      </c>
      <c r="E33" s="15">
        <v>4000</v>
      </c>
      <c r="F33" s="24" t="s">
        <v>12</v>
      </c>
      <c r="G33" s="24" t="s">
        <v>513</v>
      </c>
      <c r="H33" s="24">
        <v>50000</v>
      </c>
      <c r="I33" s="24">
        <v>50</v>
      </c>
      <c r="J33" s="114">
        <v>25</v>
      </c>
      <c r="K33" s="115">
        <v>4260410485217</v>
      </c>
      <c r="L33" s="137">
        <v>3.21</v>
      </c>
      <c r="M33" s="125">
        <v>4.18</v>
      </c>
      <c r="O33" s="136"/>
      <c r="P33" s="145"/>
    </row>
    <row r="34" spans="1:16" ht="15.75" customHeight="1">
      <c r="A34" s="55">
        <f t="shared" si="1"/>
        <v>23</v>
      </c>
      <c r="B34" s="38" t="s">
        <v>800</v>
      </c>
      <c r="C34" s="19" t="s">
        <v>747</v>
      </c>
      <c r="D34" s="15">
        <v>15</v>
      </c>
      <c r="E34" s="24">
        <v>3000</v>
      </c>
      <c r="F34" s="24" t="s">
        <v>12</v>
      </c>
      <c r="G34" s="24" t="s">
        <v>513</v>
      </c>
      <c r="H34" s="24">
        <v>50000</v>
      </c>
      <c r="I34" s="24">
        <v>25</v>
      </c>
      <c r="J34" s="114" t="s">
        <v>63</v>
      </c>
      <c r="K34" s="115">
        <v>4260410485620</v>
      </c>
      <c r="L34" s="137">
        <v>5.7</v>
      </c>
      <c r="M34" s="125">
        <v>7.4</v>
      </c>
      <c r="O34" s="136"/>
      <c r="P34" s="145"/>
    </row>
    <row r="35" spans="1:16" ht="15.75" customHeight="1">
      <c r="A35" s="55">
        <f t="shared" si="1"/>
        <v>24</v>
      </c>
      <c r="B35" s="38" t="s">
        <v>801</v>
      </c>
      <c r="C35" s="19" t="s">
        <v>748</v>
      </c>
      <c r="D35" s="15">
        <v>15</v>
      </c>
      <c r="E35" s="15">
        <v>4000</v>
      </c>
      <c r="F35" s="24" t="s">
        <v>12</v>
      </c>
      <c r="G35" s="24" t="s">
        <v>513</v>
      </c>
      <c r="H35" s="24">
        <v>50000</v>
      </c>
      <c r="I35" s="24">
        <v>25</v>
      </c>
      <c r="J35" s="114" t="s">
        <v>63</v>
      </c>
      <c r="K35" s="115">
        <v>4260410485637</v>
      </c>
      <c r="L35" s="137">
        <v>5.7</v>
      </c>
      <c r="M35" s="125">
        <v>7.4</v>
      </c>
      <c r="O35" s="136"/>
      <c r="P35" s="145"/>
    </row>
    <row r="36" spans="1:15" ht="15.75" customHeight="1">
      <c r="A36" s="108"/>
      <c r="B36" s="129" t="s">
        <v>751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38"/>
      <c r="M36" s="124"/>
      <c r="O36" s="136"/>
    </row>
    <row r="37" spans="1:16" ht="15.75" customHeight="1">
      <c r="A37" s="55">
        <f>A35+1</f>
        <v>25</v>
      </c>
      <c r="B37" s="35" t="s">
        <v>802</v>
      </c>
      <c r="C37" s="113" t="s">
        <v>738</v>
      </c>
      <c r="D37" s="24">
        <v>6</v>
      </c>
      <c r="E37" s="24">
        <v>3000</v>
      </c>
      <c r="F37" s="24" t="s">
        <v>11</v>
      </c>
      <c r="G37" s="24" t="s">
        <v>513</v>
      </c>
      <c r="H37" s="24">
        <v>50000</v>
      </c>
      <c r="I37" s="24">
        <v>50</v>
      </c>
      <c r="J37" s="114">
        <v>25</v>
      </c>
      <c r="K37" s="115">
        <v>4260410482766</v>
      </c>
      <c r="L37" s="137">
        <v>3.21</v>
      </c>
      <c r="M37" s="125">
        <v>4.18</v>
      </c>
      <c r="O37" s="136"/>
      <c r="P37" s="145"/>
    </row>
    <row r="38" spans="1:16" ht="15.75" customHeight="1">
      <c r="A38" s="55">
        <f>A37+1</f>
        <v>26</v>
      </c>
      <c r="B38" s="38" t="s">
        <v>803</v>
      </c>
      <c r="C38" s="19" t="s">
        <v>739</v>
      </c>
      <c r="D38" s="24">
        <v>6</v>
      </c>
      <c r="E38" s="15">
        <v>4000</v>
      </c>
      <c r="F38" s="24" t="s">
        <v>11</v>
      </c>
      <c r="G38" s="24" t="s">
        <v>513</v>
      </c>
      <c r="H38" s="24">
        <v>50000</v>
      </c>
      <c r="I38" s="24">
        <v>50</v>
      </c>
      <c r="J38" s="114">
        <v>25</v>
      </c>
      <c r="K38" s="115">
        <v>4260410482773</v>
      </c>
      <c r="L38" s="137">
        <v>3.21</v>
      </c>
      <c r="M38" s="125">
        <v>4.18</v>
      </c>
      <c r="O38" s="136"/>
      <c r="P38" s="145"/>
    </row>
    <row r="39" spans="1:16" ht="15.75" customHeight="1">
      <c r="A39" s="55">
        <f>A38+1</f>
        <v>27</v>
      </c>
      <c r="B39" s="38" t="s">
        <v>804</v>
      </c>
      <c r="C39" s="19" t="s">
        <v>740</v>
      </c>
      <c r="D39" s="24">
        <v>6</v>
      </c>
      <c r="E39" s="24">
        <v>3000</v>
      </c>
      <c r="F39" s="24" t="s">
        <v>11</v>
      </c>
      <c r="G39" s="24" t="s">
        <v>513</v>
      </c>
      <c r="H39" s="24">
        <v>50000</v>
      </c>
      <c r="I39" s="24">
        <v>50</v>
      </c>
      <c r="J39" s="114">
        <v>25</v>
      </c>
      <c r="K39" s="115">
        <v>4260410482780</v>
      </c>
      <c r="L39" s="137">
        <v>2.89</v>
      </c>
      <c r="M39" s="125">
        <v>3.76</v>
      </c>
      <c r="O39" s="136"/>
      <c r="P39" s="145"/>
    </row>
    <row r="40" spans="1:16" ht="15.75" customHeight="1">
      <c r="A40" s="55">
        <f>A39+1</f>
        <v>28</v>
      </c>
      <c r="B40" s="38" t="s">
        <v>805</v>
      </c>
      <c r="C40" s="19" t="s">
        <v>592</v>
      </c>
      <c r="D40" s="24">
        <v>6</v>
      </c>
      <c r="E40" s="15">
        <v>4000</v>
      </c>
      <c r="F40" s="24" t="s">
        <v>11</v>
      </c>
      <c r="G40" s="24" t="s">
        <v>513</v>
      </c>
      <c r="H40" s="24">
        <v>50000</v>
      </c>
      <c r="I40" s="24">
        <v>50</v>
      </c>
      <c r="J40" s="114">
        <v>25</v>
      </c>
      <c r="K40" s="115">
        <v>4260410482797</v>
      </c>
      <c r="L40" s="137">
        <v>2.89</v>
      </c>
      <c r="M40" s="125">
        <v>3.76</v>
      </c>
      <c r="O40" s="136"/>
      <c r="P40" s="145"/>
    </row>
    <row r="41" spans="1:16" ht="15.75" customHeight="1">
      <c r="A41" s="55">
        <f>A40+1</f>
        <v>29</v>
      </c>
      <c r="B41" s="38" t="s">
        <v>806</v>
      </c>
      <c r="C41" s="19" t="s">
        <v>741</v>
      </c>
      <c r="D41" s="24">
        <v>6</v>
      </c>
      <c r="E41" s="24">
        <v>3000</v>
      </c>
      <c r="F41" s="24" t="s">
        <v>12</v>
      </c>
      <c r="G41" s="24" t="s">
        <v>513</v>
      </c>
      <c r="H41" s="24">
        <v>50000</v>
      </c>
      <c r="I41" s="24">
        <v>50</v>
      </c>
      <c r="J41" s="114">
        <v>25</v>
      </c>
      <c r="K41" s="115">
        <v>4260410485262</v>
      </c>
      <c r="L41" s="137">
        <v>2.89</v>
      </c>
      <c r="M41" s="125">
        <v>3.76</v>
      </c>
      <c r="O41" s="136"/>
      <c r="P41" s="145"/>
    </row>
    <row r="42" spans="1:16" ht="15.75" customHeight="1">
      <c r="A42" s="106">
        <f>A41+1</f>
        <v>30</v>
      </c>
      <c r="B42" s="107" t="s">
        <v>807</v>
      </c>
      <c r="C42" s="116" t="s">
        <v>742</v>
      </c>
      <c r="D42" s="24">
        <v>6</v>
      </c>
      <c r="E42" s="15">
        <v>4000</v>
      </c>
      <c r="F42" s="24" t="s">
        <v>12</v>
      </c>
      <c r="G42" s="24" t="s">
        <v>513</v>
      </c>
      <c r="H42" s="24">
        <v>50000</v>
      </c>
      <c r="I42" s="24">
        <v>50</v>
      </c>
      <c r="J42" s="114">
        <v>25</v>
      </c>
      <c r="K42" s="115">
        <v>4260410485279</v>
      </c>
      <c r="L42" s="137">
        <v>2.89</v>
      </c>
      <c r="M42" s="125">
        <v>3.76</v>
      </c>
      <c r="O42" s="136"/>
      <c r="P42" s="145"/>
    </row>
    <row r="43" spans="1:15" ht="15.75" customHeight="1">
      <c r="A43" s="108"/>
      <c r="B43" s="129" t="s">
        <v>752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38"/>
      <c r="M43" s="124"/>
      <c r="O43" s="136"/>
    </row>
    <row r="44" spans="1:16" ht="15.75" customHeight="1">
      <c r="A44" s="55">
        <f>A42+1</f>
        <v>31</v>
      </c>
      <c r="B44" s="35" t="s">
        <v>808</v>
      </c>
      <c r="C44" s="113" t="s">
        <v>743</v>
      </c>
      <c r="D44" s="24">
        <v>5</v>
      </c>
      <c r="E44" s="24">
        <v>3000</v>
      </c>
      <c r="F44" s="24" t="s">
        <v>11</v>
      </c>
      <c r="G44" s="24" t="s">
        <v>513</v>
      </c>
      <c r="H44" s="24">
        <v>50000</v>
      </c>
      <c r="I44" s="24">
        <v>100</v>
      </c>
      <c r="J44" s="114" t="s">
        <v>63</v>
      </c>
      <c r="K44" s="115">
        <v>4260410485484</v>
      </c>
      <c r="L44" s="137">
        <v>3.21</v>
      </c>
      <c r="M44" s="125">
        <v>4.18</v>
      </c>
      <c r="O44" s="136"/>
      <c r="P44" s="145"/>
    </row>
    <row r="45" spans="1:16" ht="15.75" customHeight="1">
      <c r="A45" s="55">
        <f>A44+1</f>
        <v>32</v>
      </c>
      <c r="B45" s="19" t="s">
        <v>809</v>
      </c>
      <c r="C45" s="19" t="s">
        <v>712</v>
      </c>
      <c r="D45" s="15">
        <v>5</v>
      </c>
      <c r="E45" s="15">
        <v>4000</v>
      </c>
      <c r="F45" s="24" t="s">
        <v>11</v>
      </c>
      <c r="G45" s="24" t="s">
        <v>513</v>
      </c>
      <c r="H45" s="24">
        <v>50000</v>
      </c>
      <c r="I45" s="24">
        <v>100</v>
      </c>
      <c r="J45" s="114" t="s">
        <v>63</v>
      </c>
      <c r="K45" s="115">
        <v>4260410484180</v>
      </c>
      <c r="L45" s="137">
        <v>3.21</v>
      </c>
      <c r="M45" s="125">
        <v>4.18</v>
      </c>
      <c r="O45" s="136"/>
      <c r="P45" s="145"/>
    </row>
    <row r="46" spans="1:16" ht="15.75" customHeight="1">
      <c r="A46" s="55">
        <f>A45+1</f>
        <v>33</v>
      </c>
      <c r="B46" s="19" t="s">
        <v>810</v>
      </c>
      <c r="C46" s="19" t="s">
        <v>746</v>
      </c>
      <c r="D46" s="15">
        <v>6</v>
      </c>
      <c r="E46" s="24">
        <v>3000</v>
      </c>
      <c r="F46" s="24" t="s">
        <v>11</v>
      </c>
      <c r="G46" s="24" t="s">
        <v>513</v>
      </c>
      <c r="H46" s="24">
        <v>50000</v>
      </c>
      <c r="I46" s="24">
        <v>100</v>
      </c>
      <c r="J46" s="114" t="s">
        <v>63</v>
      </c>
      <c r="K46" s="115">
        <v>4260410485521</v>
      </c>
      <c r="L46" s="137">
        <v>3.38</v>
      </c>
      <c r="M46" s="125">
        <v>4.39</v>
      </c>
      <c r="O46" s="136"/>
      <c r="P46" s="145"/>
    </row>
    <row r="47" spans="1:16" ht="15.75" customHeight="1">
      <c r="A47" s="55">
        <f>A46+1</f>
        <v>34</v>
      </c>
      <c r="B47" s="19" t="s">
        <v>811</v>
      </c>
      <c r="C47" s="19" t="s">
        <v>713</v>
      </c>
      <c r="D47" s="15">
        <v>6</v>
      </c>
      <c r="E47" s="15">
        <v>4000</v>
      </c>
      <c r="F47" s="24" t="s">
        <v>11</v>
      </c>
      <c r="G47" s="24" t="s">
        <v>513</v>
      </c>
      <c r="H47" s="24">
        <v>50000</v>
      </c>
      <c r="I47" s="24">
        <v>100</v>
      </c>
      <c r="J47" s="114" t="s">
        <v>63</v>
      </c>
      <c r="K47" s="115">
        <v>4260410484364</v>
      </c>
      <c r="L47" s="137">
        <v>3.38</v>
      </c>
      <c r="M47" s="125">
        <v>4.39</v>
      </c>
      <c r="O47" s="136"/>
      <c r="P47" s="145"/>
    </row>
    <row r="48" spans="1:16" ht="15.75" customHeight="1">
      <c r="A48" s="55">
        <f>A47+1</f>
        <v>35</v>
      </c>
      <c r="B48" s="19" t="s">
        <v>812</v>
      </c>
      <c r="C48" s="19" t="s">
        <v>745</v>
      </c>
      <c r="D48" s="15">
        <v>9</v>
      </c>
      <c r="E48" s="24">
        <v>3000</v>
      </c>
      <c r="F48" s="24" t="s">
        <v>12</v>
      </c>
      <c r="G48" s="24" t="s">
        <v>513</v>
      </c>
      <c r="H48" s="24">
        <v>50000</v>
      </c>
      <c r="I48" s="24">
        <v>50</v>
      </c>
      <c r="J48" s="114" t="s">
        <v>63</v>
      </c>
      <c r="K48" s="115">
        <v>4260410485842</v>
      </c>
      <c r="L48" s="137">
        <v>3.99</v>
      </c>
      <c r="M48" s="125">
        <v>5.18</v>
      </c>
      <c r="O48" s="136"/>
      <c r="P48" s="145"/>
    </row>
    <row r="49" spans="1:16" ht="15.75" customHeight="1">
      <c r="A49" s="55">
        <f>A48+1</f>
        <v>36</v>
      </c>
      <c r="B49" s="19" t="s">
        <v>813</v>
      </c>
      <c r="C49" s="19" t="s">
        <v>714</v>
      </c>
      <c r="D49" s="15">
        <v>9</v>
      </c>
      <c r="E49" s="15">
        <v>4000</v>
      </c>
      <c r="F49" s="24" t="s">
        <v>12</v>
      </c>
      <c r="G49" s="24" t="s">
        <v>513</v>
      </c>
      <c r="H49" s="24">
        <v>50000</v>
      </c>
      <c r="I49" s="24">
        <v>50</v>
      </c>
      <c r="J49" s="114" t="s">
        <v>63</v>
      </c>
      <c r="K49" s="115">
        <v>4260410484357</v>
      </c>
      <c r="L49" s="137">
        <v>3.99</v>
      </c>
      <c r="M49" s="125">
        <v>5.18</v>
      </c>
      <c r="O49" s="136"/>
      <c r="P49" s="145"/>
    </row>
    <row r="50" spans="1:15" ht="15.75" customHeight="1">
      <c r="A50" s="108"/>
      <c r="B50" s="129" t="s">
        <v>773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38"/>
      <c r="M50" s="124"/>
      <c r="O50" s="136"/>
    </row>
    <row r="51" spans="1:16" ht="15.75" customHeight="1">
      <c r="A51" s="55">
        <f>A49+1</f>
        <v>37</v>
      </c>
      <c r="B51" s="113" t="s">
        <v>774</v>
      </c>
      <c r="C51" s="113" t="s">
        <v>775</v>
      </c>
      <c r="D51" s="24">
        <v>2</v>
      </c>
      <c r="E51" s="24">
        <v>3000</v>
      </c>
      <c r="F51" s="24" t="s">
        <v>109</v>
      </c>
      <c r="G51" s="24" t="s">
        <v>56</v>
      </c>
      <c r="H51" s="24">
        <v>20000</v>
      </c>
      <c r="I51" s="126">
        <v>1000</v>
      </c>
      <c r="J51" s="126">
        <v>20</v>
      </c>
      <c r="K51" s="115">
        <v>4260410482438</v>
      </c>
      <c r="L51" s="155">
        <v>2.28</v>
      </c>
      <c r="M51" s="125">
        <v>2.96</v>
      </c>
      <c r="O51" s="136"/>
      <c r="P51" s="145"/>
    </row>
    <row r="52" spans="1:16" ht="15.75" customHeight="1">
      <c r="A52" s="55">
        <f>A51+1</f>
        <v>38</v>
      </c>
      <c r="B52" s="113" t="s">
        <v>874</v>
      </c>
      <c r="C52" s="113" t="s">
        <v>875</v>
      </c>
      <c r="D52" s="24">
        <v>2</v>
      </c>
      <c r="E52" s="24">
        <v>3000</v>
      </c>
      <c r="F52" s="24" t="s">
        <v>109</v>
      </c>
      <c r="G52" s="24" t="s">
        <v>95</v>
      </c>
      <c r="H52" s="24">
        <v>20000</v>
      </c>
      <c r="I52" s="126">
        <v>1000</v>
      </c>
      <c r="J52" s="126">
        <v>20</v>
      </c>
      <c r="K52" s="115">
        <v>4260410486337</v>
      </c>
      <c r="L52" s="155">
        <v>2.28</v>
      </c>
      <c r="M52" s="125">
        <v>2.96</v>
      </c>
      <c r="O52" s="136"/>
      <c r="P52" s="145"/>
    </row>
    <row r="53" spans="1:16" ht="15.75" customHeight="1">
      <c r="A53" s="55">
        <f>A52+1</f>
        <v>39</v>
      </c>
      <c r="B53" s="113" t="s">
        <v>776</v>
      </c>
      <c r="C53" s="113" t="s">
        <v>777</v>
      </c>
      <c r="D53" s="24">
        <v>3</v>
      </c>
      <c r="E53" s="24">
        <v>4000</v>
      </c>
      <c r="F53" s="24" t="s">
        <v>126</v>
      </c>
      <c r="G53" s="24" t="s">
        <v>56</v>
      </c>
      <c r="H53" s="24">
        <v>20000</v>
      </c>
      <c r="I53" s="126">
        <v>100</v>
      </c>
      <c r="J53" s="126" t="s">
        <v>63</v>
      </c>
      <c r="K53" s="115">
        <v>4260410482452</v>
      </c>
      <c r="L53" s="155">
        <v>3.36</v>
      </c>
      <c r="M53" s="125">
        <v>4.37</v>
      </c>
      <c r="O53" s="136"/>
      <c r="P53" s="145"/>
    </row>
    <row r="54" spans="1:13" ht="15.75" customHeight="1">
      <c r="A54" s="108"/>
      <c r="B54" s="135" t="s">
        <v>753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38"/>
      <c r="M54" s="124"/>
    </row>
    <row r="55" spans="1:16" ht="15.75" customHeight="1">
      <c r="A55" s="55">
        <f>A53+1</f>
        <v>40</v>
      </c>
      <c r="B55" s="19" t="s">
        <v>876</v>
      </c>
      <c r="C55" s="19" t="s">
        <v>877</v>
      </c>
      <c r="D55" s="15">
        <v>7</v>
      </c>
      <c r="E55" s="24">
        <v>3000</v>
      </c>
      <c r="F55" s="15" t="s">
        <v>12</v>
      </c>
      <c r="G55" s="24" t="s">
        <v>513</v>
      </c>
      <c r="H55" s="24">
        <v>50000</v>
      </c>
      <c r="I55" s="91">
        <v>25</v>
      </c>
      <c r="J55" s="114" t="s">
        <v>63</v>
      </c>
      <c r="K55" s="91">
        <v>4260410486238</v>
      </c>
      <c r="L55" s="155">
        <v>5</v>
      </c>
      <c r="M55" s="125">
        <v>6.26</v>
      </c>
      <c r="O55" s="136"/>
      <c r="P55" s="145"/>
    </row>
    <row r="56" spans="1:16" ht="15.75" customHeight="1">
      <c r="A56" s="55">
        <f>A55+1</f>
        <v>41</v>
      </c>
      <c r="B56" s="19" t="s">
        <v>878</v>
      </c>
      <c r="C56" s="19" t="s">
        <v>879</v>
      </c>
      <c r="D56" s="15">
        <v>7</v>
      </c>
      <c r="E56" s="24">
        <v>4000</v>
      </c>
      <c r="F56" s="15" t="s">
        <v>12</v>
      </c>
      <c r="G56" s="24" t="s">
        <v>513</v>
      </c>
      <c r="H56" s="24">
        <v>50000</v>
      </c>
      <c r="I56" s="91">
        <v>25</v>
      </c>
      <c r="J56" s="114" t="s">
        <v>63</v>
      </c>
      <c r="K56" s="91">
        <v>4260410486245</v>
      </c>
      <c r="L56" s="155">
        <v>5</v>
      </c>
      <c r="M56" s="125">
        <v>6.26</v>
      </c>
      <c r="O56" s="136"/>
      <c r="P56" s="145"/>
    </row>
    <row r="57" spans="1:16" ht="15.75" customHeight="1">
      <c r="A57" s="55">
        <f>A56+1</f>
        <v>42</v>
      </c>
      <c r="B57" s="113" t="s">
        <v>846</v>
      </c>
      <c r="C57" s="113" t="s">
        <v>845</v>
      </c>
      <c r="D57" s="15">
        <v>7</v>
      </c>
      <c r="E57" s="24">
        <v>3000</v>
      </c>
      <c r="F57" s="15" t="s">
        <v>12</v>
      </c>
      <c r="G57" s="24" t="s">
        <v>513</v>
      </c>
      <c r="H57" s="24">
        <v>50000</v>
      </c>
      <c r="I57" s="24">
        <v>50</v>
      </c>
      <c r="J57" s="114" t="s">
        <v>63</v>
      </c>
      <c r="K57" s="115">
        <v>4260410482377</v>
      </c>
      <c r="L57" s="155">
        <v>6</v>
      </c>
      <c r="M57" s="125">
        <v>7.5</v>
      </c>
      <c r="O57" s="136"/>
      <c r="P57" s="145"/>
    </row>
    <row r="58" spans="1:16" ht="15.75" customHeight="1">
      <c r="A58" s="55">
        <f>A57+1</f>
        <v>43</v>
      </c>
      <c r="B58" s="113" t="s">
        <v>716</v>
      </c>
      <c r="C58" s="113" t="s">
        <v>715</v>
      </c>
      <c r="D58" s="15">
        <v>7</v>
      </c>
      <c r="E58" s="24">
        <v>4000</v>
      </c>
      <c r="F58" s="15" t="s">
        <v>12</v>
      </c>
      <c r="G58" s="24" t="s">
        <v>513</v>
      </c>
      <c r="H58" s="24">
        <v>50000</v>
      </c>
      <c r="I58" s="24">
        <v>50</v>
      </c>
      <c r="J58" s="114" t="s">
        <v>63</v>
      </c>
      <c r="K58" s="115">
        <v>4260410482384</v>
      </c>
      <c r="L58" s="155">
        <v>6</v>
      </c>
      <c r="M58" s="125">
        <v>7.5</v>
      </c>
      <c r="O58" s="136"/>
      <c r="P58" s="145"/>
    </row>
    <row r="59" spans="1:16" ht="15.75" customHeight="1">
      <c r="A59" s="55">
        <f>A58+1</f>
        <v>44</v>
      </c>
      <c r="B59" s="19" t="s">
        <v>832</v>
      </c>
      <c r="C59" s="19" t="s">
        <v>830</v>
      </c>
      <c r="D59" s="15">
        <v>10</v>
      </c>
      <c r="E59" s="24">
        <v>3000</v>
      </c>
      <c r="F59" s="24" t="s">
        <v>12</v>
      </c>
      <c r="G59" s="24" t="s">
        <v>513</v>
      </c>
      <c r="H59" s="24">
        <v>50000</v>
      </c>
      <c r="I59" s="24">
        <v>20</v>
      </c>
      <c r="J59" s="114" t="s">
        <v>63</v>
      </c>
      <c r="K59" s="91">
        <v>4260410482520</v>
      </c>
      <c r="L59" s="155">
        <v>9.61</v>
      </c>
      <c r="M59" s="125">
        <v>12.5</v>
      </c>
      <c r="O59" s="136"/>
      <c r="P59" s="145"/>
    </row>
    <row r="60" spans="1:16" ht="15.75" customHeight="1">
      <c r="A60" s="55">
        <f>A59+1</f>
        <v>45</v>
      </c>
      <c r="B60" s="19" t="s">
        <v>833</v>
      </c>
      <c r="C60" s="19" t="s">
        <v>831</v>
      </c>
      <c r="D60" s="15">
        <v>10</v>
      </c>
      <c r="E60" s="15">
        <v>4000</v>
      </c>
      <c r="F60" s="24" t="s">
        <v>12</v>
      </c>
      <c r="G60" s="24" t="s">
        <v>513</v>
      </c>
      <c r="H60" s="24">
        <v>50000</v>
      </c>
      <c r="I60" s="24">
        <v>20</v>
      </c>
      <c r="J60" s="114" t="s">
        <v>63</v>
      </c>
      <c r="K60" s="91">
        <v>4260410482537</v>
      </c>
      <c r="L60" s="155">
        <v>9.61</v>
      </c>
      <c r="M60" s="125">
        <v>12.5</v>
      </c>
      <c r="O60" s="136"/>
      <c r="P60" s="145"/>
    </row>
    <row r="61" spans="1:16" ht="15.75" customHeight="1">
      <c r="A61" s="55">
        <f aca="true" t="shared" si="2" ref="A61:A66">A60+1</f>
        <v>46</v>
      </c>
      <c r="B61" s="19" t="s">
        <v>851</v>
      </c>
      <c r="C61" s="19" t="s">
        <v>852</v>
      </c>
      <c r="D61" s="15">
        <v>10</v>
      </c>
      <c r="E61" s="15">
        <v>3000</v>
      </c>
      <c r="F61" s="15" t="s">
        <v>12</v>
      </c>
      <c r="G61" s="15" t="str">
        <f>VLOOKUP(C61,'[1]EUROLAMP'!D$7:M$840,10,FALSE)</f>
        <v>AC 175-250V</v>
      </c>
      <c r="H61" s="15">
        <f>VLOOKUP(C61,'[1]EUROLAMP'!D$7:N$840,11,FALSE)</f>
        <v>50000</v>
      </c>
      <c r="I61" s="15">
        <f>VLOOKUP(C61,'[1]EUROLAMP'!D$7:X$840,21,FALSE)</f>
        <v>30</v>
      </c>
      <c r="J61" s="15" t="str">
        <f>VLOOKUP(C61,'[1]EUROLAMP'!D$7:V$840,19,FALSE)</f>
        <v>-</v>
      </c>
      <c r="K61" s="91">
        <f>VLOOKUP(C61,'[1]EUROLAMP'!D$7:U$840,18,FALSE)</f>
        <v>4260410481523</v>
      </c>
      <c r="L61" s="187">
        <v>5.87</v>
      </c>
      <c r="M61" s="188">
        <v>7.34</v>
      </c>
      <c r="O61" s="136"/>
      <c r="P61" s="145"/>
    </row>
    <row r="62" spans="1:16" ht="15.75" customHeight="1">
      <c r="A62" s="55">
        <f t="shared" si="2"/>
        <v>47</v>
      </c>
      <c r="B62" s="19" t="s">
        <v>853</v>
      </c>
      <c r="C62" s="19" t="s">
        <v>854</v>
      </c>
      <c r="D62" s="15">
        <v>10</v>
      </c>
      <c r="E62" s="15">
        <v>4000</v>
      </c>
      <c r="F62" s="15" t="s">
        <v>12</v>
      </c>
      <c r="G62" s="15" t="str">
        <f>VLOOKUP(C62,'[1]EUROLAMP'!D$7:M$840,10,FALSE)</f>
        <v>AC 175-250V</v>
      </c>
      <c r="H62" s="15">
        <f>VLOOKUP(C62,'[1]EUROLAMP'!D$7:N$840,11,FALSE)</f>
        <v>50000</v>
      </c>
      <c r="I62" s="15">
        <f>VLOOKUP(C62,'[1]EUROLAMP'!D$7:X$840,21,FALSE)</f>
        <v>30</v>
      </c>
      <c r="J62" s="15" t="str">
        <f>VLOOKUP(C62,'[1]EUROLAMP'!D$7:V$840,19,FALSE)</f>
        <v>-</v>
      </c>
      <c r="K62" s="91">
        <f>VLOOKUP(C62,'[1]EUROLAMP'!D$7:U$840,18,FALSE)</f>
        <v>4260410481530</v>
      </c>
      <c r="L62" s="187">
        <v>5.87</v>
      </c>
      <c r="M62" s="188">
        <v>7.34</v>
      </c>
      <c r="O62" s="136"/>
      <c r="P62" s="145"/>
    </row>
    <row r="63" spans="1:16" ht="15.75" customHeight="1">
      <c r="A63" s="55">
        <f t="shared" si="2"/>
        <v>48</v>
      </c>
      <c r="B63" s="19" t="s">
        <v>855</v>
      </c>
      <c r="C63" s="19" t="s">
        <v>856</v>
      </c>
      <c r="D63" s="15">
        <v>3</v>
      </c>
      <c r="E63" s="15">
        <v>3000</v>
      </c>
      <c r="F63" s="15" t="s">
        <v>52</v>
      </c>
      <c r="G63" s="15" t="str">
        <f>VLOOKUP(C63,'[1]EUROLAMP'!D$7:M$840,10,FALSE)</f>
        <v>AC 175-250V</v>
      </c>
      <c r="H63" s="15">
        <f>VLOOKUP(C63,'[1]EUROLAMP'!D$7:N$840,11,FALSE)</f>
        <v>50000</v>
      </c>
      <c r="I63" s="15">
        <f>VLOOKUP(C63,'[1]EUROLAMP'!D$7:X$840,21,FALSE)</f>
        <v>10</v>
      </c>
      <c r="J63" s="15" t="str">
        <f>VLOOKUP(C63,'[1]EUROLAMP'!D$7:V$840,19,FALSE)</f>
        <v>-</v>
      </c>
      <c r="K63" s="91">
        <f>VLOOKUP(C63,'[1]EUROLAMP'!D$7:U$840,18,FALSE)</f>
        <v>4260410485323</v>
      </c>
      <c r="L63" s="155">
        <v>3.94</v>
      </c>
      <c r="M63" s="125">
        <v>4.92</v>
      </c>
      <c r="O63" s="136"/>
      <c r="P63" s="145"/>
    </row>
    <row r="64" spans="1:16" ht="15.75" customHeight="1">
      <c r="A64" s="55">
        <f t="shared" si="2"/>
        <v>49</v>
      </c>
      <c r="B64" s="19" t="s">
        <v>857</v>
      </c>
      <c r="C64" s="19" t="s">
        <v>858</v>
      </c>
      <c r="D64" s="15">
        <v>3</v>
      </c>
      <c r="E64" s="15">
        <v>4000</v>
      </c>
      <c r="F64" s="15" t="s">
        <v>52</v>
      </c>
      <c r="G64" s="15" t="str">
        <f>VLOOKUP(C64,'[1]EUROLAMP'!D$7:M$840,10,FALSE)</f>
        <v>AC 175-250V</v>
      </c>
      <c r="H64" s="15">
        <f>VLOOKUP(C64,'[1]EUROLAMP'!D$7:N$840,11,FALSE)</f>
        <v>50000</v>
      </c>
      <c r="I64" s="15">
        <f>VLOOKUP(C64,'[1]EUROLAMP'!D$7:X$840,21,FALSE)</f>
        <v>10</v>
      </c>
      <c r="J64" s="15" t="str">
        <f>VLOOKUP(C64,'[1]EUROLAMP'!D$7:V$840,19,FALSE)</f>
        <v>-</v>
      </c>
      <c r="K64" s="91">
        <f>VLOOKUP(C64,'[1]EUROLAMP'!D$7:U$840,18,FALSE)</f>
        <v>4260410485330</v>
      </c>
      <c r="L64" s="155">
        <v>3.94</v>
      </c>
      <c r="M64" s="125">
        <v>4.92</v>
      </c>
      <c r="O64" s="136"/>
      <c r="P64" s="145"/>
    </row>
    <row r="65" spans="1:16" ht="15.75" customHeight="1">
      <c r="A65" s="55">
        <f t="shared" si="2"/>
        <v>50</v>
      </c>
      <c r="B65" s="19" t="s">
        <v>847</v>
      </c>
      <c r="C65" s="19" t="s">
        <v>848</v>
      </c>
      <c r="D65" s="15">
        <v>5</v>
      </c>
      <c r="E65" s="15">
        <v>3000</v>
      </c>
      <c r="F65" s="15" t="s">
        <v>12</v>
      </c>
      <c r="G65" s="15" t="str">
        <f>VLOOKUP(C65,'[1]EUROLAMP'!D$7:M$840,10,FALSE)</f>
        <v>AC 175-250V</v>
      </c>
      <c r="H65" s="15">
        <f>VLOOKUP(C65,'[1]EUROLAMP'!D$7:N$840,11,FALSE)</f>
        <v>50000</v>
      </c>
      <c r="I65" s="15" t="s">
        <v>63</v>
      </c>
      <c r="J65" s="15" t="str">
        <f>VLOOKUP(C65,'[1]EUROLAMP'!D$7:V$840,19,FALSE)</f>
        <v>-</v>
      </c>
      <c r="K65" s="91">
        <v>4260410485408</v>
      </c>
      <c r="L65" s="155">
        <v>4.81</v>
      </c>
      <c r="M65" s="125">
        <v>6.01</v>
      </c>
      <c r="O65" s="136"/>
      <c r="P65" s="145"/>
    </row>
    <row r="66" spans="1:16" ht="15.75" customHeight="1" thickBot="1">
      <c r="A66" s="55">
        <f t="shared" si="2"/>
        <v>51</v>
      </c>
      <c r="B66" s="19" t="s">
        <v>849</v>
      </c>
      <c r="C66" s="19" t="s">
        <v>850</v>
      </c>
      <c r="D66" s="15">
        <v>5</v>
      </c>
      <c r="E66" s="15">
        <v>4000</v>
      </c>
      <c r="F66" s="15" t="s">
        <v>12</v>
      </c>
      <c r="G66" s="15" t="str">
        <f>VLOOKUP(C66,'[1]EUROLAMP'!D$7:M$840,10,FALSE)</f>
        <v>AC 175-250V</v>
      </c>
      <c r="H66" s="15">
        <f>VLOOKUP(C66,'[1]EUROLAMP'!D$7:N$840,11,FALSE)</f>
        <v>50000</v>
      </c>
      <c r="I66" s="15" t="s">
        <v>63</v>
      </c>
      <c r="J66" s="15" t="str">
        <f>VLOOKUP(C66,'[1]EUROLAMP'!D$7:V$840,19,FALSE)</f>
        <v>-</v>
      </c>
      <c r="K66" s="91">
        <v>4260410485415</v>
      </c>
      <c r="L66" s="184">
        <v>4.81</v>
      </c>
      <c r="M66" s="195">
        <v>6.01</v>
      </c>
      <c r="O66" s="136"/>
      <c r="P66" s="145"/>
    </row>
    <row r="67" spans="1:13" ht="42" customHeight="1" thickBot="1">
      <c r="A67" s="56" t="s">
        <v>1</v>
      </c>
      <c r="B67" s="57" t="s">
        <v>2</v>
      </c>
      <c r="C67" s="57" t="s">
        <v>3</v>
      </c>
      <c r="D67" s="57" t="s">
        <v>4</v>
      </c>
      <c r="E67" s="57" t="s">
        <v>202</v>
      </c>
      <c r="F67" s="57" t="s">
        <v>5</v>
      </c>
      <c r="G67" s="57" t="s">
        <v>55</v>
      </c>
      <c r="H67" s="57" t="s">
        <v>156</v>
      </c>
      <c r="I67" s="58" t="s">
        <v>23</v>
      </c>
      <c r="J67" s="58" t="s">
        <v>62</v>
      </c>
      <c r="K67" s="58" t="s">
        <v>7</v>
      </c>
      <c r="L67" s="65" t="s">
        <v>0</v>
      </c>
      <c r="M67" s="66" t="s">
        <v>22</v>
      </c>
    </row>
    <row r="68" spans="1:13" ht="16.5" customHeight="1">
      <c r="A68" s="170"/>
      <c r="B68" s="171" t="s">
        <v>711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38"/>
      <c r="M68" s="124"/>
    </row>
    <row r="69" spans="1:16" ht="16.5" customHeight="1">
      <c r="A69" s="25">
        <f>A66+1</f>
        <v>52</v>
      </c>
      <c r="B69" s="19" t="s">
        <v>626</v>
      </c>
      <c r="C69" s="19" t="s">
        <v>627</v>
      </c>
      <c r="D69" s="15">
        <v>8</v>
      </c>
      <c r="E69" s="24">
        <v>3000</v>
      </c>
      <c r="F69" s="15" t="s">
        <v>12</v>
      </c>
      <c r="G69" s="15" t="s">
        <v>513</v>
      </c>
      <c r="H69" s="15">
        <v>50000</v>
      </c>
      <c r="I69" s="24">
        <v>50</v>
      </c>
      <c r="J69" s="26" t="s">
        <v>63</v>
      </c>
      <c r="K69" s="42">
        <v>4260410480175</v>
      </c>
      <c r="L69" s="139">
        <v>3.7</v>
      </c>
      <c r="M69" s="51">
        <v>4.81</v>
      </c>
      <c r="O69" s="136"/>
      <c r="P69" s="145"/>
    </row>
    <row r="70" spans="1:16" ht="16.5" customHeight="1">
      <c r="A70" s="25">
        <f>A69+1</f>
        <v>53</v>
      </c>
      <c r="B70" s="19" t="s">
        <v>628</v>
      </c>
      <c r="C70" s="19" t="s">
        <v>629</v>
      </c>
      <c r="D70" s="15">
        <v>10</v>
      </c>
      <c r="E70" s="24">
        <v>3000</v>
      </c>
      <c r="F70" s="15" t="s">
        <v>12</v>
      </c>
      <c r="G70" s="15" t="s">
        <v>513</v>
      </c>
      <c r="H70" s="15">
        <v>50000</v>
      </c>
      <c r="I70" s="24">
        <v>50</v>
      </c>
      <c r="J70" s="26" t="s">
        <v>63</v>
      </c>
      <c r="K70" s="42">
        <v>4260410480199</v>
      </c>
      <c r="L70" s="139">
        <v>3.99</v>
      </c>
      <c r="M70" s="51">
        <v>5.18</v>
      </c>
      <c r="O70" s="136"/>
      <c r="P70" s="145"/>
    </row>
    <row r="71" spans="1:16" ht="16.5" customHeight="1">
      <c r="A71" s="25">
        <f>A70+1</f>
        <v>54</v>
      </c>
      <c r="B71" s="19" t="s">
        <v>630</v>
      </c>
      <c r="C71" s="19" t="s">
        <v>631</v>
      </c>
      <c r="D71" s="15">
        <v>13</v>
      </c>
      <c r="E71" s="24">
        <v>3000</v>
      </c>
      <c r="F71" s="15" t="s">
        <v>12</v>
      </c>
      <c r="G71" s="15" t="s">
        <v>513</v>
      </c>
      <c r="H71" s="15">
        <v>50000</v>
      </c>
      <c r="I71" s="24">
        <v>50</v>
      </c>
      <c r="J71" s="26" t="s">
        <v>63</v>
      </c>
      <c r="K71" s="42">
        <v>4260410480229</v>
      </c>
      <c r="L71" s="139">
        <v>4.27</v>
      </c>
      <c r="M71" s="51">
        <v>5.55</v>
      </c>
      <c r="O71" s="136"/>
      <c r="P71" s="145"/>
    </row>
    <row r="72" spans="1:16" ht="16.5" customHeight="1">
      <c r="A72" s="25">
        <f>A71+1</f>
        <v>55</v>
      </c>
      <c r="B72" s="19" t="s">
        <v>632</v>
      </c>
      <c r="C72" s="19" t="s">
        <v>633</v>
      </c>
      <c r="D72" s="15">
        <v>3</v>
      </c>
      <c r="E72" s="24">
        <v>3000</v>
      </c>
      <c r="F72" s="15" t="s">
        <v>52</v>
      </c>
      <c r="G72" s="15" t="s">
        <v>513</v>
      </c>
      <c r="H72" s="15">
        <v>50000</v>
      </c>
      <c r="I72" s="24">
        <v>200</v>
      </c>
      <c r="J72" s="26" t="s">
        <v>63</v>
      </c>
      <c r="K72" s="42">
        <v>4260410480267</v>
      </c>
      <c r="L72" s="139">
        <v>1.99</v>
      </c>
      <c r="M72" s="51">
        <v>2.59</v>
      </c>
      <c r="O72" s="136"/>
      <c r="P72" s="145"/>
    </row>
    <row r="73" spans="1:16" ht="16.5" customHeight="1">
      <c r="A73" s="25">
        <f>A72+1</f>
        <v>56</v>
      </c>
      <c r="B73" s="19" t="s">
        <v>634</v>
      </c>
      <c r="C73" s="19" t="s">
        <v>635</v>
      </c>
      <c r="D73" s="15">
        <v>7</v>
      </c>
      <c r="E73" s="24">
        <v>3000</v>
      </c>
      <c r="F73" s="15" t="s">
        <v>52</v>
      </c>
      <c r="G73" s="15" t="s">
        <v>513</v>
      </c>
      <c r="H73" s="15">
        <v>50000</v>
      </c>
      <c r="I73" s="24">
        <v>200</v>
      </c>
      <c r="J73" s="26" t="s">
        <v>63</v>
      </c>
      <c r="K73" s="42">
        <v>4260410480304</v>
      </c>
      <c r="L73" s="137">
        <v>4.16</v>
      </c>
      <c r="M73" s="125">
        <v>5.41</v>
      </c>
      <c r="O73" s="136"/>
      <c r="P73" s="145"/>
    </row>
    <row r="74" spans="1:16" ht="21" customHeight="1" thickBot="1">
      <c r="A74" s="25">
        <f>A73+1</f>
        <v>57</v>
      </c>
      <c r="B74" s="19" t="s">
        <v>636</v>
      </c>
      <c r="C74" s="19" t="s">
        <v>637</v>
      </c>
      <c r="D74" s="15">
        <v>7</v>
      </c>
      <c r="E74" s="24">
        <v>4000</v>
      </c>
      <c r="F74" s="15" t="s">
        <v>52</v>
      </c>
      <c r="G74" s="15" t="s">
        <v>513</v>
      </c>
      <c r="H74" s="15">
        <v>50000</v>
      </c>
      <c r="I74" s="24">
        <v>200</v>
      </c>
      <c r="J74" s="26" t="s">
        <v>63</v>
      </c>
      <c r="K74" s="42">
        <v>4260410480311</v>
      </c>
      <c r="L74" s="137">
        <v>4.16</v>
      </c>
      <c r="M74" s="125">
        <v>5.41</v>
      </c>
      <c r="O74" s="136"/>
      <c r="P74" s="145"/>
    </row>
    <row r="75" spans="1:13" ht="40.5" customHeight="1" thickBot="1">
      <c r="A75" s="56" t="s">
        <v>1</v>
      </c>
      <c r="B75" s="57" t="s">
        <v>2</v>
      </c>
      <c r="C75" s="57" t="s">
        <v>3</v>
      </c>
      <c r="D75" s="57" t="s">
        <v>4</v>
      </c>
      <c r="E75" s="57" t="s">
        <v>202</v>
      </c>
      <c r="F75" s="57" t="s">
        <v>5</v>
      </c>
      <c r="G75" s="57" t="s">
        <v>55</v>
      </c>
      <c r="H75" s="57" t="s">
        <v>156</v>
      </c>
      <c r="I75" s="58" t="s">
        <v>23</v>
      </c>
      <c r="J75" s="58" t="s">
        <v>62</v>
      </c>
      <c r="K75" s="58" t="s">
        <v>7</v>
      </c>
      <c r="L75" s="65" t="s">
        <v>0</v>
      </c>
      <c r="M75" s="66" t="s">
        <v>22</v>
      </c>
    </row>
    <row r="76" spans="1:13" ht="15" customHeight="1">
      <c r="A76" s="170"/>
      <c r="B76" s="171" t="s">
        <v>611</v>
      </c>
      <c r="C76" s="172"/>
      <c r="D76" s="172"/>
      <c r="E76" s="172"/>
      <c r="F76" s="172"/>
      <c r="G76" s="172"/>
      <c r="H76" s="172"/>
      <c r="I76" s="172"/>
      <c r="J76" s="172"/>
      <c r="K76" s="172"/>
      <c r="L76" s="173"/>
      <c r="M76" s="159"/>
    </row>
    <row r="77" spans="1:16" ht="15.75" customHeight="1">
      <c r="A77" s="55">
        <f>A74+1</f>
        <v>58</v>
      </c>
      <c r="B77" s="113" t="s">
        <v>814</v>
      </c>
      <c r="C77" s="113" t="s">
        <v>606</v>
      </c>
      <c r="D77" s="24">
        <v>40</v>
      </c>
      <c r="E77" s="24" t="s">
        <v>63</v>
      </c>
      <c r="F77" s="24" t="s">
        <v>75</v>
      </c>
      <c r="G77" s="24" t="s">
        <v>56</v>
      </c>
      <c r="H77" s="24" t="s">
        <v>63</v>
      </c>
      <c r="I77" s="114">
        <v>100</v>
      </c>
      <c r="J77" s="114">
        <v>10</v>
      </c>
      <c r="K77" s="115">
        <v>4260346879517</v>
      </c>
      <c r="L77" s="46">
        <v>4.9</v>
      </c>
      <c r="M77" s="51">
        <v>6.37</v>
      </c>
      <c r="O77" s="136"/>
      <c r="P77" s="145"/>
    </row>
    <row r="78" spans="1:16" ht="15" customHeight="1">
      <c r="A78" s="25">
        <f>A77+1</f>
        <v>59</v>
      </c>
      <c r="B78" s="19" t="s">
        <v>815</v>
      </c>
      <c r="C78" s="19" t="s">
        <v>607</v>
      </c>
      <c r="D78" s="15">
        <v>40</v>
      </c>
      <c r="E78" s="24" t="s">
        <v>63</v>
      </c>
      <c r="F78" s="15" t="s">
        <v>75</v>
      </c>
      <c r="G78" s="15" t="s">
        <v>56</v>
      </c>
      <c r="H78" s="24" t="s">
        <v>63</v>
      </c>
      <c r="I78" s="26">
        <v>100</v>
      </c>
      <c r="J78" s="26">
        <v>10</v>
      </c>
      <c r="K78" s="42">
        <v>4260346879548</v>
      </c>
      <c r="L78" s="46">
        <v>4.9</v>
      </c>
      <c r="M78" s="51">
        <v>6.37</v>
      </c>
      <c r="O78" s="136"/>
      <c r="P78" s="145"/>
    </row>
    <row r="79" spans="1:16" ht="15" customHeight="1">
      <c r="A79" s="25">
        <f>A78+1</f>
        <v>60</v>
      </c>
      <c r="B79" s="19" t="s">
        <v>816</v>
      </c>
      <c r="C79" s="19" t="s">
        <v>608</v>
      </c>
      <c r="D79" s="15">
        <v>60</v>
      </c>
      <c r="E79" s="24" t="s">
        <v>63</v>
      </c>
      <c r="F79" s="15" t="s">
        <v>78</v>
      </c>
      <c r="G79" s="15" t="s">
        <v>56</v>
      </c>
      <c r="H79" s="24" t="s">
        <v>63</v>
      </c>
      <c r="I79" s="26">
        <v>48</v>
      </c>
      <c r="J79" s="26" t="s">
        <v>63</v>
      </c>
      <c r="K79" s="42">
        <v>4260346879579</v>
      </c>
      <c r="L79" s="46">
        <v>6.69</v>
      </c>
      <c r="M79" s="51">
        <v>8.7</v>
      </c>
      <c r="O79" s="136"/>
      <c r="P79" s="145"/>
    </row>
    <row r="80" spans="1:16" s="142" customFormat="1" ht="15" customHeight="1">
      <c r="A80" s="25">
        <f>A79+1</f>
        <v>61</v>
      </c>
      <c r="B80" s="19" t="s">
        <v>817</v>
      </c>
      <c r="C80" s="19" t="s">
        <v>609</v>
      </c>
      <c r="D80" s="15">
        <v>60</v>
      </c>
      <c r="E80" s="24" t="s">
        <v>63</v>
      </c>
      <c r="F80" s="15" t="s">
        <v>78</v>
      </c>
      <c r="G80" s="15" t="s">
        <v>56</v>
      </c>
      <c r="H80" s="24" t="s">
        <v>63</v>
      </c>
      <c r="I80" s="26">
        <v>50</v>
      </c>
      <c r="J80" s="26" t="s">
        <v>63</v>
      </c>
      <c r="K80" s="42">
        <v>4260346879593</v>
      </c>
      <c r="L80" s="46">
        <v>5.41</v>
      </c>
      <c r="M80" s="51">
        <v>7.03</v>
      </c>
      <c r="O80" s="196"/>
      <c r="P80" s="197"/>
    </row>
    <row r="81" spans="1:18" s="142" customFormat="1" ht="15" customHeight="1">
      <c r="A81" s="185">
        <f>A80+1</f>
        <v>62</v>
      </c>
      <c r="B81" s="199" t="s">
        <v>906</v>
      </c>
      <c r="C81" s="199" t="s">
        <v>905</v>
      </c>
      <c r="D81" s="200">
        <v>30</v>
      </c>
      <c r="E81" s="201" t="s">
        <v>63</v>
      </c>
      <c r="F81" s="202" t="s">
        <v>78</v>
      </c>
      <c r="G81" s="202" t="s">
        <v>56</v>
      </c>
      <c r="H81" s="201" t="s">
        <v>63</v>
      </c>
      <c r="I81" s="202">
        <v>100</v>
      </c>
      <c r="J81" s="203" t="s">
        <v>63</v>
      </c>
      <c r="K81" s="204">
        <v>4260410486313</v>
      </c>
      <c r="L81" s="156">
        <v>6.27</v>
      </c>
      <c r="M81" s="157">
        <v>8.15</v>
      </c>
      <c r="O81" s="1"/>
      <c r="P81" s="193" t="s">
        <v>908</v>
      </c>
      <c r="Q81" s="1"/>
      <c r="R81" s="1"/>
    </row>
    <row r="82" spans="1:16" ht="15.75" customHeight="1">
      <c r="A82" s="93">
        <f>A81+1</f>
        <v>63</v>
      </c>
      <c r="B82" s="116" t="s">
        <v>818</v>
      </c>
      <c r="C82" s="116" t="s">
        <v>610</v>
      </c>
      <c r="D82" s="74">
        <v>1</v>
      </c>
      <c r="E82" s="111" t="s">
        <v>63</v>
      </c>
      <c r="F82" s="74" t="s">
        <v>75</v>
      </c>
      <c r="G82" s="74" t="s">
        <v>56</v>
      </c>
      <c r="H82" s="111" t="s">
        <v>63</v>
      </c>
      <c r="I82" s="117">
        <v>100</v>
      </c>
      <c r="J82" s="117">
        <v>10</v>
      </c>
      <c r="K82" s="118">
        <v>4260346879623</v>
      </c>
      <c r="L82" s="46">
        <v>6.64</v>
      </c>
      <c r="M82" s="51">
        <v>8.63</v>
      </c>
      <c r="P82" s="145"/>
    </row>
    <row r="83" spans="1:13" ht="15" customHeight="1">
      <c r="A83" s="108"/>
      <c r="B83" s="135" t="s">
        <v>390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38"/>
      <c r="M83" s="124"/>
    </row>
    <row r="84" spans="1:16" ht="26.25">
      <c r="A84" s="147">
        <f>A82+1</f>
        <v>64</v>
      </c>
      <c r="B84" s="150" t="s">
        <v>398</v>
      </c>
      <c r="C84" s="150" t="s">
        <v>391</v>
      </c>
      <c r="D84" s="151">
        <v>9</v>
      </c>
      <c r="E84" s="151" t="s">
        <v>280</v>
      </c>
      <c r="F84" s="151" t="s">
        <v>61</v>
      </c>
      <c r="G84" s="151" t="s">
        <v>56</v>
      </c>
      <c r="H84" s="151" t="s">
        <v>392</v>
      </c>
      <c r="I84" s="177">
        <v>25</v>
      </c>
      <c r="J84" s="177" t="s">
        <v>63</v>
      </c>
      <c r="K84" s="153">
        <v>4260346873089</v>
      </c>
      <c r="L84" s="156">
        <v>6</v>
      </c>
      <c r="M84" s="157">
        <v>7.8</v>
      </c>
      <c r="O84" s="190" t="s">
        <v>907</v>
      </c>
      <c r="P84" s="145"/>
    </row>
    <row r="85" spans="1:16" ht="26.25">
      <c r="A85" s="163">
        <f>A84+1</f>
        <v>65</v>
      </c>
      <c r="B85" s="148" t="s">
        <v>399</v>
      </c>
      <c r="C85" s="148" t="s">
        <v>393</v>
      </c>
      <c r="D85" s="149">
        <v>9</v>
      </c>
      <c r="E85" s="151" t="s">
        <v>394</v>
      </c>
      <c r="F85" s="149" t="s">
        <v>61</v>
      </c>
      <c r="G85" s="149" t="s">
        <v>56</v>
      </c>
      <c r="H85" s="151" t="s">
        <v>392</v>
      </c>
      <c r="I85" s="165">
        <v>25</v>
      </c>
      <c r="J85" s="165" t="s">
        <v>63</v>
      </c>
      <c r="K85" s="154">
        <v>4260346873096</v>
      </c>
      <c r="L85" s="156">
        <v>6</v>
      </c>
      <c r="M85" s="157">
        <v>7.8</v>
      </c>
      <c r="O85" s="190" t="s">
        <v>907</v>
      </c>
      <c r="P85" s="145"/>
    </row>
    <row r="86" spans="1:16" ht="26.25">
      <c r="A86" s="163">
        <f>A85+1</f>
        <v>66</v>
      </c>
      <c r="B86" s="148" t="s">
        <v>59</v>
      </c>
      <c r="C86" s="148" t="s">
        <v>617</v>
      </c>
      <c r="D86" s="149">
        <v>18</v>
      </c>
      <c r="E86" s="151" t="s">
        <v>463</v>
      </c>
      <c r="F86" s="149" t="s">
        <v>61</v>
      </c>
      <c r="G86" s="149" t="s">
        <v>56</v>
      </c>
      <c r="H86" s="151" t="s">
        <v>396</v>
      </c>
      <c r="I86" s="165">
        <v>25</v>
      </c>
      <c r="J86" s="165" t="s">
        <v>63</v>
      </c>
      <c r="K86" s="154">
        <v>4260346873102</v>
      </c>
      <c r="L86" s="156">
        <v>8.959999999999999</v>
      </c>
      <c r="M86" s="157">
        <v>11.65</v>
      </c>
      <c r="O86" s="190" t="s">
        <v>907</v>
      </c>
      <c r="P86" s="145"/>
    </row>
    <row r="87" spans="1:16" ht="26.25">
      <c r="A87" s="163">
        <f>A86+1</f>
        <v>67</v>
      </c>
      <c r="B87" s="148" t="s">
        <v>618</v>
      </c>
      <c r="C87" s="148" t="s">
        <v>395</v>
      </c>
      <c r="D87" s="149">
        <v>18</v>
      </c>
      <c r="E87" s="151" t="s">
        <v>280</v>
      </c>
      <c r="F87" s="149" t="s">
        <v>61</v>
      </c>
      <c r="G87" s="149" t="s">
        <v>56</v>
      </c>
      <c r="H87" s="151" t="s">
        <v>619</v>
      </c>
      <c r="I87" s="165">
        <v>26</v>
      </c>
      <c r="J87" s="165" t="s">
        <v>63</v>
      </c>
      <c r="K87" s="154">
        <v>4260410480045</v>
      </c>
      <c r="L87" s="156">
        <v>8.959999999999999</v>
      </c>
      <c r="M87" s="157">
        <v>11.65</v>
      </c>
      <c r="O87" s="190" t="s">
        <v>907</v>
      </c>
      <c r="P87" s="145"/>
    </row>
    <row r="88" spans="1:16" ht="26.25">
      <c r="A88" s="163">
        <f>A87+1</f>
        <v>68</v>
      </c>
      <c r="B88" s="148" t="s">
        <v>60</v>
      </c>
      <c r="C88" s="148" t="s">
        <v>397</v>
      </c>
      <c r="D88" s="149">
        <v>18</v>
      </c>
      <c r="E88" s="151" t="s">
        <v>394</v>
      </c>
      <c r="F88" s="149" t="s">
        <v>61</v>
      </c>
      <c r="G88" s="149" t="s">
        <v>56</v>
      </c>
      <c r="H88" s="151" t="s">
        <v>396</v>
      </c>
      <c r="I88" s="165">
        <v>25</v>
      </c>
      <c r="J88" s="165" t="s">
        <v>63</v>
      </c>
      <c r="K88" s="154">
        <v>4260346873119</v>
      </c>
      <c r="L88" s="156">
        <v>8.959999999999999</v>
      </c>
      <c r="M88" s="157">
        <v>11.65</v>
      </c>
      <c r="O88" s="190" t="s">
        <v>907</v>
      </c>
      <c r="P88" s="145"/>
    </row>
    <row r="89" spans="1:16" ht="18.75">
      <c r="A89" s="93">
        <f>A88+1</f>
        <v>69</v>
      </c>
      <c r="B89" s="116" t="s">
        <v>621</v>
      </c>
      <c r="C89" s="116" t="s">
        <v>620</v>
      </c>
      <c r="D89" s="74">
        <v>24</v>
      </c>
      <c r="E89" s="111" t="s">
        <v>394</v>
      </c>
      <c r="F89" s="74" t="s">
        <v>61</v>
      </c>
      <c r="G89" s="74" t="s">
        <v>56</v>
      </c>
      <c r="H89" s="111" t="s">
        <v>622</v>
      </c>
      <c r="I89" s="117">
        <v>26</v>
      </c>
      <c r="J89" s="117" t="s">
        <v>63</v>
      </c>
      <c r="K89" s="71">
        <v>4260410480021</v>
      </c>
      <c r="L89" s="139">
        <v>12.7</v>
      </c>
      <c r="M89" s="51">
        <v>16.51</v>
      </c>
      <c r="P89" s="145"/>
    </row>
    <row r="90" spans="1:16" ht="18.75">
      <c r="A90" s="108"/>
      <c r="B90" s="135" t="s">
        <v>623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38"/>
      <c r="M90" s="124"/>
      <c r="P90" s="145"/>
    </row>
    <row r="91" spans="1:16" ht="26.25">
      <c r="A91" s="147">
        <f>A89+1</f>
        <v>70</v>
      </c>
      <c r="B91" s="150" t="s">
        <v>819</v>
      </c>
      <c r="C91" s="150" t="s">
        <v>707</v>
      </c>
      <c r="D91" s="151">
        <v>9</v>
      </c>
      <c r="E91" s="151">
        <v>4100</v>
      </c>
      <c r="F91" s="151" t="s">
        <v>61</v>
      </c>
      <c r="G91" s="151" t="s">
        <v>56</v>
      </c>
      <c r="H91" s="151">
        <v>50000</v>
      </c>
      <c r="I91" s="151">
        <v>25</v>
      </c>
      <c r="J91" s="151" t="s">
        <v>63</v>
      </c>
      <c r="K91" s="153">
        <v>4260410481400</v>
      </c>
      <c r="L91" s="156">
        <v>3.86</v>
      </c>
      <c r="M91" s="157">
        <v>5.01</v>
      </c>
      <c r="O91" s="190" t="s">
        <v>907</v>
      </c>
      <c r="P91" s="145"/>
    </row>
    <row r="92" spans="1:16" ht="26.25">
      <c r="A92" s="163">
        <f>A91+1</f>
        <v>71</v>
      </c>
      <c r="B92" s="148" t="s">
        <v>820</v>
      </c>
      <c r="C92" s="148" t="s">
        <v>624</v>
      </c>
      <c r="D92" s="149">
        <v>9</v>
      </c>
      <c r="E92" s="149">
        <v>6500</v>
      </c>
      <c r="F92" s="149" t="s">
        <v>61</v>
      </c>
      <c r="G92" s="149" t="s">
        <v>56</v>
      </c>
      <c r="H92" s="149">
        <v>50000</v>
      </c>
      <c r="I92" s="149">
        <v>25</v>
      </c>
      <c r="J92" s="149" t="s">
        <v>63</v>
      </c>
      <c r="K92" s="154">
        <v>4260410481417</v>
      </c>
      <c r="L92" s="156">
        <v>3.86</v>
      </c>
      <c r="M92" s="157">
        <v>5.01</v>
      </c>
      <c r="O92" s="190" t="s">
        <v>907</v>
      </c>
      <c r="P92" s="145"/>
    </row>
    <row r="93" spans="1:16" ht="26.25">
      <c r="A93" s="163">
        <f>A92+1</f>
        <v>72</v>
      </c>
      <c r="B93" s="148" t="s">
        <v>821</v>
      </c>
      <c r="C93" s="148" t="s">
        <v>708</v>
      </c>
      <c r="D93" s="149">
        <v>18</v>
      </c>
      <c r="E93" s="149">
        <v>4100</v>
      </c>
      <c r="F93" s="149" t="s">
        <v>61</v>
      </c>
      <c r="G93" s="149" t="s">
        <v>56</v>
      </c>
      <c r="H93" s="149">
        <v>50000</v>
      </c>
      <c r="I93" s="149">
        <v>25</v>
      </c>
      <c r="J93" s="149" t="s">
        <v>63</v>
      </c>
      <c r="K93" s="154">
        <v>4260410481424</v>
      </c>
      <c r="L93" s="156">
        <v>5.13</v>
      </c>
      <c r="M93" s="157">
        <v>6.67</v>
      </c>
      <c r="O93" s="190" t="s">
        <v>907</v>
      </c>
      <c r="P93" s="145"/>
    </row>
    <row r="94" spans="1:16" ht="26.25">
      <c r="A94" s="164">
        <f>A93+1</f>
        <v>73</v>
      </c>
      <c r="B94" s="169" t="s">
        <v>822</v>
      </c>
      <c r="C94" s="169" t="s">
        <v>625</v>
      </c>
      <c r="D94" s="162">
        <v>18</v>
      </c>
      <c r="E94" s="162">
        <v>6500</v>
      </c>
      <c r="F94" s="162" t="s">
        <v>61</v>
      </c>
      <c r="G94" s="162" t="s">
        <v>56</v>
      </c>
      <c r="H94" s="162">
        <v>50000</v>
      </c>
      <c r="I94" s="162">
        <v>25</v>
      </c>
      <c r="J94" s="162" t="s">
        <v>63</v>
      </c>
      <c r="K94" s="175">
        <v>4260410481431</v>
      </c>
      <c r="L94" s="156">
        <v>5.13</v>
      </c>
      <c r="M94" s="157">
        <v>6.67</v>
      </c>
      <c r="O94" s="190" t="s">
        <v>907</v>
      </c>
      <c r="P94" s="145"/>
    </row>
    <row r="95" spans="1:16" ht="26.25">
      <c r="A95" s="164">
        <f>A94+1</f>
        <v>74</v>
      </c>
      <c r="B95" s="169" t="s">
        <v>899</v>
      </c>
      <c r="C95" s="169" t="s">
        <v>900</v>
      </c>
      <c r="D95" s="162">
        <v>24</v>
      </c>
      <c r="E95" s="162">
        <v>4000</v>
      </c>
      <c r="F95" s="162" t="s">
        <v>61</v>
      </c>
      <c r="G95" s="162" t="s">
        <v>56</v>
      </c>
      <c r="H95" s="162">
        <v>50000</v>
      </c>
      <c r="I95" s="162">
        <v>25</v>
      </c>
      <c r="J95" s="162" t="s">
        <v>63</v>
      </c>
      <c r="K95" s="175">
        <v>4260410486191</v>
      </c>
      <c r="L95" s="156">
        <v>8.28</v>
      </c>
      <c r="M95" s="152">
        <v>10.76</v>
      </c>
      <c r="O95" s="190" t="s">
        <v>907</v>
      </c>
      <c r="P95" s="145"/>
    </row>
    <row r="96" spans="1:16" ht="26.25">
      <c r="A96" s="164">
        <f>A95+1</f>
        <v>75</v>
      </c>
      <c r="B96" s="169" t="s">
        <v>903</v>
      </c>
      <c r="C96" s="169" t="s">
        <v>902</v>
      </c>
      <c r="D96" s="162">
        <v>24</v>
      </c>
      <c r="E96" s="162">
        <v>6500</v>
      </c>
      <c r="F96" s="162" t="s">
        <v>61</v>
      </c>
      <c r="G96" s="162" t="s">
        <v>56</v>
      </c>
      <c r="H96" s="162">
        <v>50000</v>
      </c>
      <c r="I96" s="162">
        <v>25</v>
      </c>
      <c r="J96" s="162" t="s">
        <v>63</v>
      </c>
      <c r="K96" s="175">
        <v>4260410486528</v>
      </c>
      <c r="L96" s="156">
        <v>8.28</v>
      </c>
      <c r="M96" s="152">
        <v>10.76</v>
      </c>
      <c r="O96" s="190" t="s">
        <v>907</v>
      </c>
      <c r="P96" s="145"/>
    </row>
    <row r="97" spans="1:16" ht="18.75">
      <c r="A97" s="108"/>
      <c r="B97" s="135" t="s">
        <v>880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38"/>
      <c r="M97" s="124"/>
      <c r="P97" s="145"/>
    </row>
    <row r="98" spans="1:16" ht="18.75">
      <c r="A98" s="15">
        <f>A96+1</f>
        <v>76</v>
      </c>
      <c r="B98" s="19" t="s">
        <v>881</v>
      </c>
      <c r="C98" s="19" t="s">
        <v>882</v>
      </c>
      <c r="D98" s="15">
        <v>30</v>
      </c>
      <c r="E98" s="24">
        <f>D98*10</f>
        <v>300</v>
      </c>
      <c r="F98" s="24">
        <v>6500</v>
      </c>
      <c r="G98" s="15" t="s">
        <v>896</v>
      </c>
      <c r="H98" s="74">
        <v>50000</v>
      </c>
      <c r="I98" s="126">
        <v>12</v>
      </c>
      <c r="J98" s="126">
        <v>6</v>
      </c>
      <c r="K98" s="126">
        <v>4260410484678</v>
      </c>
      <c r="L98" s="46">
        <v>18.46</v>
      </c>
      <c r="M98" s="125">
        <v>24</v>
      </c>
      <c r="O98" s="136"/>
      <c r="P98" s="145"/>
    </row>
    <row r="99" spans="1:16" ht="18.75">
      <c r="A99" s="25">
        <f>A98+1</f>
        <v>77</v>
      </c>
      <c r="B99" s="19" t="s">
        <v>883</v>
      </c>
      <c r="C99" s="19" t="s">
        <v>884</v>
      </c>
      <c r="D99" s="15">
        <v>40</v>
      </c>
      <c r="E99" s="24">
        <f>D99*10</f>
        <v>400</v>
      </c>
      <c r="F99" s="24">
        <v>6500</v>
      </c>
      <c r="G99" s="15" t="s">
        <v>896</v>
      </c>
      <c r="H99" s="74">
        <v>50000</v>
      </c>
      <c r="I99" s="126">
        <v>12</v>
      </c>
      <c r="J99" s="126">
        <v>6</v>
      </c>
      <c r="K99" s="126">
        <v>4260410484685</v>
      </c>
      <c r="L99" s="46">
        <v>24.6</v>
      </c>
      <c r="M99" s="188">
        <v>31.99</v>
      </c>
      <c r="O99" s="136"/>
      <c r="P99" s="145"/>
    </row>
    <row r="100" spans="1:16" ht="19.5" thickBot="1">
      <c r="A100" s="93">
        <f>A99+1</f>
        <v>78</v>
      </c>
      <c r="B100" s="116" t="s">
        <v>885</v>
      </c>
      <c r="C100" s="116" t="s">
        <v>886</v>
      </c>
      <c r="D100" s="74">
        <v>60</v>
      </c>
      <c r="E100" s="74">
        <v>600</v>
      </c>
      <c r="F100" s="111">
        <v>6500</v>
      </c>
      <c r="G100" s="74" t="s">
        <v>896</v>
      </c>
      <c r="H100" s="74">
        <v>50000</v>
      </c>
      <c r="I100" s="128">
        <v>4</v>
      </c>
      <c r="J100" s="128" t="s">
        <v>63</v>
      </c>
      <c r="K100" s="128">
        <v>4260410484692</v>
      </c>
      <c r="L100" s="48">
        <v>61.51</v>
      </c>
      <c r="M100" s="161">
        <v>79.96</v>
      </c>
      <c r="O100" s="136"/>
      <c r="P100" s="145"/>
    </row>
    <row r="101" spans="1:13" ht="45.75" thickBot="1">
      <c r="A101" s="56" t="s">
        <v>1</v>
      </c>
      <c r="B101" s="57" t="s">
        <v>2</v>
      </c>
      <c r="C101" s="57" t="s">
        <v>3</v>
      </c>
      <c r="D101" s="57" t="s">
        <v>4</v>
      </c>
      <c r="E101" s="57" t="s">
        <v>64</v>
      </c>
      <c r="F101" s="57" t="s">
        <v>508</v>
      </c>
      <c r="G101" s="57" t="s">
        <v>55</v>
      </c>
      <c r="H101" s="57" t="s">
        <v>509</v>
      </c>
      <c r="I101" s="58" t="s">
        <v>23</v>
      </c>
      <c r="J101" s="58" t="s">
        <v>62</v>
      </c>
      <c r="K101" s="58" t="s">
        <v>7</v>
      </c>
      <c r="L101" s="65" t="s">
        <v>0</v>
      </c>
      <c r="M101" s="66" t="s">
        <v>22</v>
      </c>
    </row>
    <row r="102" spans="1:13" ht="15.75">
      <c r="A102" s="170"/>
      <c r="B102" s="171" t="s">
        <v>638</v>
      </c>
      <c r="C102" s="172"/>
      <c r="D102" s="172"/>
      <c r="E102" s="172"/>
      <c r="F102" s="172"/>
      <c r="G102" s="172"/>
      <c r="H102" s="172"/>
      <c r="I102" s="172"/>
      <c r="J102" s="172"/>
      <c r="K102" s="172"/>
      <c r="L102" s="173"/>
      <c r="M102" s="159"/>
    </row>
    <row r="103" spans="1:16" ht="18.75">
      <c r="A103" s="55">
        <f>A100+1</f>
        <v>79</v>
      </c>
      <c r="B103" s="127" t="s">
        <v>511</v>
      </c>
      <c r="C103" s="127" t="s">
        <v>651</v>
      </c>
      <c r="D103" s="111">
        <v>4</v>
      </c>
      <c r="E103" s="111">
        <v>3000</v>
      </c>
      <c r="F103" s="111" t="s">
        <v>659</v>
      </c>
      <c r="G103" s="111" t="s">
        <v>513</v>
      </c>
      <c r="H103" s="111" t="s">
        <v>668</v>
      </c>
      <c r="I103" s="111">
        <v>40</v>
      </c>
      <c r="J103" s="111" t="s">
        <v>63</v>
      </c>
      <c r="K103" s="115">
        <v>4260410480724</v>
      </c>
      <c r="L103" s="139">
        <v>5.7</v>
      </c>
      <c r="M103" s="51">
        <v>7.4</v>
      </c>
      <c r="O103" s="136"/>
      <c r="P103" s="145"/>
    </row>
    <row r="104" spans="1:16" ht="18.75">
      <c r="A104" s="25">
        <f>A103+1</f>
        <v>80</v>
      </c>
      <c r="B104" s="116" t="s">
        <v>515</v>
      </c>
      <c r="C104" s="116" t="s">
        <v>652</v>
      </c>
      <c r="D104" s="74">
        <v>4</v>
      </c>
      <c r="E104" s="74">
        <v>4000</v>
      </c>
      <c r="F104" s="74" t="s">
        <v>659</v>
      </c>
      <c r="G104" s="74" t="s">
        <v>513</v>
      </c>
      <c r="H104" s="74" t="s">
        <v>668</v>
      </c>
      <c r="I104" s="74">
        <v>40</v>
      </c>
      <c r="J104" s="74" t="s">
        <v>63</v>
      </c>
      <c r="K104" s="115">
        <v>4260410480731</v>
      </c>
      <c r="L104" s="139">
        <v>5.7</v>
      </c>
      <c r="M104" s="51">
        <v>7.4</v>
      </c>
      <c r="O104" s="136"/>
      <c r="P104" s="145"/>
    </row>
    <row r="105" spans="1:16" ht="18.75">
      <c r="A105" s="25">
        <f aca="true" t="shared" si="3" ref="A105:A128">A104+1</f>
        <v>81</v>
      </c>
      <c r="B105" s="116" t="s">
        <v>558</v>
      </c>
      <c r="C105" s="116" t="s">
        <v>653</v>
      </c>
      <c r="D105" s="74">
        <v>6</v>
      </c>
      <c r="E105" s="74">
        <v>3000</v>
      </c>
      <c r="F105" s="74" t="s">
        <v>660</v>
      </c>
      <c r="G105" s="74" t="s">
        <v>513</v>
      </c>
      <c r="H105" s="74" t="s">
        <v>669</v>
      </c>
      <c r="I105" s="74">
        <v>40</v>
      </c>
      <c r="J105" s="74" t="s">
        <v>63</v>
      </c>
      <c r="K105" s="115">
        <v>4260410480748</v>
      </c>
      <c r="L105" s="139">
        <v>6.92</v>
      </c>
      <c r="M105" s="51">
        <v>9</v>
      </c>
      <c r="O105" s="136"/>
      <c r="P105" s="145"/>
    </row>
    <row r="106" spans="1:16" ht="18.75">
      <c r="A106" s="25">
        <f t="shared" si="3"/>
        <v>82</v>
      </c>
      <c r="B106" s="116" t="s">
        <v>517</v>
      </c>
      <c r="C106" s="116" t="s">
        <v>654</v>
      </c>
      <c r="D106" s="74">
        <v>6</v>
      </c>
      <c r="E106" s="74">
        <v>4000</v>
      </c>
      <c r="F106" s="74" t="s">
        <v>660</v>
      </c>
      <c r="G106" s="74" t="s">
        <v>513</v>
      </c>
      <c r="H106" s="74" t="s">
        <v>669</v>
      </c>
      <c r="I106" s="74">
        <v>40</v>
      </c>
      <c r="J106" s="74" t="s">
        <v>63</v>
      </c>
      <c r="K106" s="115">
        <v>4260410480755</v>
      </c>
      <c r="L106" s="139">
        <v>6.92</v>
      </c>
      <c r="M106" s="51">
        <v>9</v>
      </c>
      <c r="O106" s="136"/>
      <c r="P106" s="145"/>
    </row>
    <row r="107" spans="1:16" ht="18.75">
      <c r="A107" s="25">
        <f t="shared" si="3"/>
        <v>83</v>
      </c>
      <c r="B107" s="116" t="s">
        <v>521</v>
      </c>
      <c r="C107" s="116" t="s">
        <v>655</v>
      </c>
      <c r="D107" s="74">
        <v>12</v>
      </c>
      <c r="E107" s="74">
        <v>3000</v>
      </c>
      <c r="F107" s="74" t="s">
        <v>661</v>
      </c>
      <c r="G107" s="74" t="s">
        <v>513</v>
      </c>
      <c r="H107" s="74" t="s">
        <v>670</v>
      </c>
      <c r="I107" s="74">
        <v>30</v>
      </c>
      <c r="J107" s="74" t="s">
        <v>63</v>
      </c>
      <c r="K107" s="115">
        <v>4260410480762</v>
      </c>
      <c r="L107" s="139">
        <v>9.6</v>
      </c>
      <c r="M107" s="51">
        <v>12.48</v>
      </c>
      <c r="O107" s="136"/>
      <c r="P107" s="145"/>
    </row>
    <row r="108" spans="1:16" ht="18.75">
      <c r="A108" s="25">
        <f t="shared" si="3"/>
        <v>84</v>
      </c>
      <c r="B108" s="116" t="s">
        <v>522</v>
      </c>
      <c r="C108" s="116" t="s">
        <v>656</v>
      </c>
      <c r="D108" s="74">
        <v>12</v>
      </c>
      <c r="E108" s="74">
        <v>4000</v>
      </c>
      <c r="F108" s="74" t="s">
        <v>661</v>
      </c>
      <c r="G108" s="74" t="s">
        <v>513</v>
      </c>
      <c r="H108" s="74" t="s">
        <v>670</v>
      </c>
      <c r="I108" s="74">
        <v>30</v>
      </c>
      <c r="J108" s="74" t="s">
        <v>63</v>
      </c>
      <c r="K108" s="115">
        <v>4260410480779</v>
      </c>
      <c r="L108" s="139">
        <v>9.6</v>
      </c>
      <c r="M108" s="51">
        <v>12.48</v>
      </c>
      <c r="O108" s="136"/>
      <c r="P108" s="145"/>
    </row>
    <row r="109" spans="1:16" ht="18.75">
      <c r="A109" s="25">
        <f t="shared" si="3"/>
        <v>85</v>
      </c>
      <c r="B109" s="116" t="s">
        <v>559</v>
      </c>
      <c r="C109" s="116" t="s">
        <v>657</v>
      </c>
      <c r="D109" s="74">
        <v>18</v>
      </c>
      <c r="E109" s="74">
        <v>4000</v>
      </c>
      <c r="F109" s="74" t="s">
        <v>662</v>
      </c>
      <c r="G109" s="74" t="s">
        <v>513</v>
      </c>
      <c r="H109" s="74" t="s">
        <v>671</v>
      </c>
      <c r="I109" s="74">
        <v>20</v>
      </c>
      <c r="J109" s="74" t="s">
        <v>63</v>
      </c>
      <c r="K109" s="115">
        <v>4260410480786</v>
      </c>
      <c r="L109" s="139">
        <v>12.82</v>
      </c>
      <c r="M109" s="51">
        <v>16.66</v>
      </c>
      <c r="O109" s="136"/>
      <c r="P109" s="145"/>
    </row>
    <row r="110" spans="1:16" ht="18.75">
      <c r="A110" s="25">
        <f t="shared" si="3"/>
        <v>86</v>
      </c>
      <c r="B110" s="116" t="s">
        <v>533</v>
      </c>
      <c r="C110" s="116" t="s">
        <v>658</v>
      </c>
      <c r="D110" s="74">
        <v>20</v>
      </c>
      <c r="E110" s="74">
        <v>4000</v>
      </c>
      <c r="F110" s="74" t="s">
        <v>663</v>
      </c>
      <c r="G110" s="74" t="s">
        <v>513</v>
      </c>
      <c r="H110" s="74" t="s">
        <v>672</v>
      </c>
      <c r="I110" s="74">
        <v>20</v>
      </c>
      <c r="J110" s="74" t="s">
        <v>63</v>
      </c>
      <c r="K110" s="115">
        <v>4260410480793</v>
      </c>
      <c r="L110" s="139">
        <v>14.38</v>
      </c>
      <c r="M110" s="51">
        <v>18.7</v>
      </c>
      <c r="O110" s="136"/>
      <c r="P110" s="145"/>
    </row>
    <row r="111" spans="1:16" ht="18.75">
      <c r="A111" s="25">
        <f t="shared" si="3"/>
        <v>87</v>
      </c>
      <c r="B111" s="116" t="s">
        <v>535</v>
      </c>
      <c r="C111" s="116" t="s">
        <v>643</v>
      </c>
      <c r="D111" s="74">
        <v>4</v>
      </c>
      <c r="E111" s="74">
        <v>3000</v>
      </c>
      <c r="F111" s="74" t="s">
        <v>664</v>
      </c>
      <c r="G111" s="74" t="s">
        <v>513</v>
      </c>
      <c r="H111" s="74" t="s">
        <v>668</v>
      </c>
      <c r="I111" s="74">
        <v>40</v>
      </c>
      <c r="J111" s="74" t="s">
        <v>63</v>
      </c>
      <c r="K111" s="115">
        <v>4260410480809</v>
      </c>
      <c r="L111" s="139">
        <v>5.7</v>
      </c>
      <c r="M111" s="51">
        <v>7.4</v>
      </c>
      <c r="O111" s="136"/>
      <c r="P111" s="145"/>
    </row>
    <row r="112" spans="1:16" ht="18.75">
      <c r="A112" s="25">
        <f t="shared" si="3"/>
        <v>88</v>
      </c>
      <c r="B112" s="116" t="s">
        <v>536</v>
      </c>
      <c r="C112" s="116" t="s">
        <v>644</v>
      </c>
      <c r="D112" s="74">
        <v>4</v>
      </c>
      <c r="E112" s="74">
        <v>4000</v>
      </c>
      <c r="F112" s="74" t="s">
        <v>664</v>
      </c>
      <c r="G112" s="74" t="s">
        <v>513</v>
      </c>
      <c r="H112" s="74" t="s">
        <v>668</v>
      </c>
      <c r="I112" s="74">
        <v>40</v>
      </c>
      <c r="J112" s="74" t="s">
        <v>63</v>
      </c>
      <c r="K112" s="115">
        <v>4260410480816</v>
      </c>
      <c r="L112" s="139">
        <v>5.7</v>
      </c>
      <c r="M112" s="51">
        <v>7.4</v>
      </c>
      <c r="O112" s="136"/>
      <c r="P112" s="145"/>
    </row>
    <row r="113" spans="1:16" ht="18.75">
      <c r="A113" s="25">
        <f t="shared" si="3"/>
        <v>89</v>
      </c>
      <c r="B113" s="116" t="s">
        <v>537</v>
      </c>
      <c r="C113" s="116" t="s">
        <v>645</v>
      </c>
      <c r="D113" s="74">
        <v>6</v>
      </c>
      <c r="E113" s="74">
        <v>3000</v>
      </c>
      <c r="F113" s="74" t="s">
        <v>665</v>
      </c>
      <c r="G113" s="74" t="s">
        <v>513</v>
      </c>
      <c r="H113" s="74" t="s">
        <v>669</v>
      </c>
      <c r="I113" s="74">
        <v>40</v>
      </c>
      <c r="J113" s="74" t="s">
        <v>63</v>
      </c>
      <c r="K113" s="115">
        <v>4260410480823</v>
      </c>
      <c r="L113" s="139">
        <v>6.92</v>
      </c>
      <c r="M113" s="51">
        <v>9</v>
      </c>
      <c r="O113" s="136"/>
      <c r="P113" s="145"/>
    </row>
    <row r="114" spans="1:16" ht="18.75">
      <c r="A114" s="25">
        <f t="shared" si="3"/>
        <v>90</v>
      </c>
      <c r="B114" s="116" t="s">
        <v>539</v>
      </c>
      <c r="C114" s="116" t="s">
        <v>646</v>
      </c>
      <c r="D114" s="74">
        <v>6</v>
      </c>
      <c r="E114" s="74">
        <v>4000</v>
      </c>
      <c r="F114" s="74" t="s">
        <v>665</v>
      </c>
      <c r="G114" s="74" t="s">
        <v>513</v>
      </c>
      <c r="H114" s="74" t="s">
        <v>669</v>
      </c>
      <c r="I114" s="74">
        <v>40</v>
      </c>
      <c r="J114" s="74" t="s">
        <v>63</v>
      </c>
      <c r="K114" s="115">
        <v>4260410480830</v>
      </c>
      <c r="L114" s="139">
        <v>6.92</v>
      </c>
      <c r="M114" s="51">
        <v>9</v>
      </c>
      <c r="O114" s="136"/>
      <c r="P114" s="145"/>
    </row>
    <row r="115" spans="1:16" ht="18.75">
      <c r="A115" s="25">
        <f t="shared" si="3"/>
        <v>91</v>
      </c>
      <c r="B115" s="116" t="s">
        <v>541</v>
      </c>
      <c r="C115" s="116" t="s">
        <v>647</v>
      </c>
      <c r="D115" s="74">
        <v>12</v>
      </c>
      <c r="E115" s="74">
        <v>3000</v>
      </c>
      <c r="F115" s="74" t="s">
        <v>666</v>
      </c>
      <c r="G115" s="74" t="s">
        <v>513</v>
      </c>
      <c r="H115" s="74" t="s">
        <v>670</v>
      </c>
      <c r="I115" s="74">
        <v>30</v>
      </c>
      <c r="J115" s="74" t="s">
        <v>63</v>
      </c>
      <c r="K115" s="115">
        <v>4260410480847</v>
      </c>
      <c r="L115" s="139">
        <v>9.6</v>
      </c>
      <c r="M115" s="51">
        <v>12.48</v>
      </c>
      <c r="O115" s="136"/>
      <c r="P115" s="145"/>
    </row>
    <row r="116" spans="1:16" ht="18.75">
      <c r="A116" s="25">
        <f t="shared" si="3"/>
        <v>92</v>
      </c>
      <c r="B116" s="116" t="s">
        <v>542</v>
      </c>
      <c r="C116" s="116" t="s">
        <v>648</v>
      </c>
      <c r="D116" s="74">
        <v>12</v>
      </c>
      <c r="E116" s="74">
        <v>4000</v>
      </c>
      <c r="F116" s="74" t="s">
        <v>666</v>
      </c>
      <c r="G116" s="74" t="s">
        <v>513</v>
      </c>
      <c r="H116" s="74" t="s">
        <v>670</v>
      </c>
      <c r="I116" s="74">
        <v>30</v>
      </c>
      <c r="J116" s="74" t="s">
        <v>63</v>
      </c>
      <c r="K116" s="115">
        <v>4260410480854</v>
      </c>
      <c r="L116" s="139">
        <v>9.6</v>
      </c>
      <c r="M116" s="51">
        <v>12.48</v>
      </c>
      <c r="O116" s="136"/>
      <c r="P116" s="145"/>
    </row>
    <row r="117" spans="1:16" ht="18.75">
      <c r="A117" s="25">
        <f t="shared" si="3"/>
        <v>93</v>
      </c>
      <c r="B117" s="116" t="s">
        <v>546</v>
      </c>
      <c r="C117" s="116" t="s">
        <v>649</v>
      </c>
      <c r="D117" s="74">
        <v>18</v>
      </c>
      <c r="E117" s="74">
        <v>4000</v>
      </c>
      <c r="F117" s="74" t="s">
        <v>662</v>
      </c>
      <c r="G117" s="74" t="s">
        <v>513</v>
      </c>
      <c r="H117" s="74" t="s">
        <v>671</v>
      </c>
      <c r="I117" s="74">
        <v>20</v>
      </c>
      <c r="J117" s="74" t="s">
        <v>63</v>
      </c>
      <c r="K117" s="115">
        <v>4260410480861</v>
      </c>
      <c r="L117" s="139">
        <v>12.82</v>
      </c>
      <c r="M117" s="51">
        <v>16.66</v>
      </c>
      <c r="O117" s="136"/>
      <c r="P117" s="145"/>
    </row>
    <row r="118" spans="1:16" ht="18.75">
      <c r="A118" s="93">
        <f t="shared" si="3"/>
        <v>94</v>
      </c>
      <c r="B118" s="116" t="s">
        <v>639</v>
      </c>
      <c r="C118" s="116" t="s">
        <v>650</v>
      </c>
      <c r="D118" s="74">
        <v>24</v>
      </c>
      <c r="E118" s="74">
        <v>4000</v>
      </c>
      <c r="F118" s="74" t="s">
        <v>667</v>
      </c>
      <c r="G118" s="74" t="s">
        <v>513</v>
      </c>
      <c r="H118" s="74" t="s">
        <v>673</v>
      </c>
      <c r="I118" s="74">
        <v>20</v>
      </c>
      <c r="J118" s="74" t="s">
        <v>63</v>
      </c>
      <c r="K118" s="71">
        <v>4260410480878</v>
      </c>
      <c r="L118" s="139">
        <v>20.71</v>
      </c>
      <c r="M118" s="51">
        <v>26.92</v>
      </c>
      <c r="O118" s="136"/>
      <c r="P118" s="145"/>
    </row>
    <row r="119" spans="1:16" ht="18.75">
      <c r="A119" s="108"/>
      <c r="B119" s="135" t="s">
        <v>859</v>
      </c>
      <c r="C119" s="109"/>
      <c r="D119" s="109"/>
      <c r="E119" s="109"/>
      <c r="F119" s="109"/>
      <c r="G119" s="109"/>
      <c r="H119" s="109"/>
      <c r="I119" s="109"/>
      <c r="J119" s="109"/>
      <c r="K119" s="109"/>
      <c r="L119" s="138"/>
      <c r="M119" s="124"/>
      <c r="P119" s="145"/>
    </row>
    <row r="120" spans="1:16" ht="14.25" customHeight="1">
      <c r="A120" s="93">
        <f>A118+1</f>
        <v>95</v>
      </c>
      <c r="B120" s="113" t="s">
        <v>860</v>
      </c>
      <c r="C120" s="113" t="s">
        <v>861</v>
      </c>
      <c r="D120" s="24">
        <v>6</v>
      </c>
      <c r="E120" s="24">
        <v>3000</v>
      </c>
      <c r="F120" s="24" t="s">
        <v>868</v>
      </c>
      <c r="G120" s="24" t="s">
        <v>869</v>
      </c>
      <c r="H120" s="24" t="s">
        <v>870</v>
      </c>
      <c r="I120" s="126">
        <v>40</v>
      </c>
      <c r="J120" s="74" t="s">
        <v>63</v>
      </c>
      <c r="K120" s="126">
        <v>4260410486115</v>
      </c>
      <c r="L120" s="46">
        <v>7.4</v>
      </c>
      <c r="M120" s="51">
        <v>9.63</v>
      </c>
      <c r="O120" s="136"/>
      <c r="P120" s="145"/>
    </row>
    <row r="121" spans="1:16" ht="14.25" customHeight="1">
      <c r="A121" s="93">
        <f>A120+1</f>
        <v>96</v>
      </c>
      <c r="B121" s="113" t="s">
        <v>862</v>
      </c>
      <c r="C121" s="113" t="s">
        <v>863</v>
      </c>
      <c r="D121" s="24">
        <v>6</v>
      </c>
      <c r="E121" s="24">
        <v>4000</v>
      </c>
      <c r="F121" s="24" t="s">
        <v>868</v>
      </c>
      <c r="G121" s="24" t="s">
        <v>869</v>
      </c>
      <c r="H121" s="24" t="s">
        <v>870</v>
      </c>
      <c r="I121" s="126">
        <v>40</v>
      </c>
      <c r="J121" s="74" t="s">
        <v>63</v>
      </c>
      <c r="K121" s="126">
        <v>4260410486122</v>
      </c>
      <c r="L121" s="46">
        <v>7.4</v>
      </c>
      <c r="M121" s="51">
        <v>9.63</v>
      </c>
      <c r="O121" s="136"/>
      <c r="P121" s="145"/>
    </row>
    <row r="122" spans="1:16" ht="14.25" customHeight="1">
      <c r="A122" s="93">
        <f>A121+1</f>
        <v>97</v>
      </c>
      <c r="B122" s="113" t="s">
        <v>864</v>
      </c>
      <c r="C122" s="113" t="s">
        <v>865</v>
      </c>
      <c r="D122" s="24">
        <v>6</v>
      </c>
      <c r="E122" s="24">
        <v>3000</v>
      </c>
      <c r="F122" s="24" t="s">
        <v>868</v>
      </c>
      <c r="G122" s="24" t="s">
        <v>869</v>
      </c>
      <c r="H122" s="24" t="s">
        <v>870</v>
      </c>
      <c r="I122" s="126">
        <v>40</v>
      </c>
      <c r="J122" s="74" t="s">
        <v>63</v>
      </c>
      <c r="K122" s="126">
        <v>4260410486139</v>
      </c>
      <c r="L122" s="46">
        <v>7.4</v>
      </c>
      <c r="M122" s="51">
        <v>9.63</v>
      </c>
      <c r="O122" s="136"/>
      <c r="P122" s="145"/>
    </row>
    <row r="123" spans="1:16" ht="14.25" customHeight="1">
      <c r="A123" s="93">
        <f>A122+1</f>
        <v>98</v>
      </c>
      <c r="B123" s="113" t="s">
        <v>866</v>
      </c>
      <c r="C123" s="113" t="s">
        <v>867</v>
      </c>
      <c r="D123" s="24">
        <v>6</v>
      </c>
      <c r="E123" s="24">
        <v>4000</v>
      </c>
      <c r="F123" s="24" t="s">
        <v>868</v>
      </c>
      <c r="G123" s="24" t="s">
        <v>869</v>
      </c>
      <c r="H123" s="24" t="s">
        <v>870</v>
      </c>
      <c r="I123" s="126">
        <v>40</v>
      </c>
      <c r="J123" s="74" t="s">
        <v>63</v>
      </c>
      <c r="K123" s="126">
        <v>4260410486146</v>
      </c>
      <c r="L123" s="46">
        <v>7.4</v>
      </c>
      <c r="M123" s="51">
        <v>9.63</v>
      </c>
      <c r="O123" s="136"/>
      <c r="P123" s="145"/>
    </row>
    <row r="124" spans="1:13" ht="16.5" customHeight="1">
      <c r="A124" s="108"/>
      <c r="B124" s="135" t="s">
        <v>642</v>
      </c>
      <c r="C124" s="109"/>
      <c r="D124" s="109"/>
      <c r="E124" s="109"/>
      <c r="F124" s="109"/>
      <c r="G124" s="109"/>
      <c r="H124" s="109"/>
      <c r="I124" s="109"/>
      <c r="J124" s="109"/>
      <c r="K124" s="119"/>
      <c r="L124" s="138"/>
      <c r="M124" s="124"/>
    </row>
    <row r="125" spans="1:16" ht="18.75" customHeight="1">
      <c r="A125" s="55">
        <f>A123+1</f>
        <v>99</v>
      </c>
      <c r="B125" s="113" t="s">
        <v>674</v>
      </c>
      <c r="C125" s="113" t="s">
        <v>640</v>
      </c>
      <c r="D125" s="24">
        <v>18</v>
      </c>
      <c r="E125" s="24">
        <v>4000</v>
      </c>
      <c r="F125" s="24">
        <v>225</v>
      </c>
      <c r="G125" s="24" t="s">
        <v>513</v>
      </c>
      <c r="H125" s="24" t="s">
        <v>671</v>
      </c>
      <c r="I125" s="126">
        <v>20</v>
      </c>
      <c r="J125" s="24" t="s">
        <v>63</v>
      </c>
      <c r="K125" s="115">
        <v>4260410480885</v>
      </c>
      <c r="L125" s="139">
        <v>15.1</v>
      </c>
      <c r="M125" s="51">
        <v>19.63</v>
      </c>
      <c r="O125" s="136"/>
      <c r="P125" s="145"/>
    </row>
    <row r="126" spans="1:16" ht="18.75" customHeight="1">
      <c r="A126" s="25">
        <f t="shared" si="3"/>
        <v>100</v>
      </c>
      <c r="B126" s="19" t="s">
        <v>675</v>
      </c>
      <c r="C126" s="19" t="s">
        <v>641</v>
      </c>
      <c r="D126" s="24">
        <v>18</v>
      </c>
      <c r="E126" s="24">
        <v>4000</v>
      </c>
      <c r="F126" s="24">
        <v>225</v>
      </c>
      <c r="G126" s="24" t="s">
        <v>513</v>
      </c>
      <c r="H126" s="24" t="s">
        <v>671</v>
      </c>
      <c r="I126" s="126">
        <v>20</v>
      </c>
      <c r="J126" s="24" t="s">
        <v>63</v>
      </c>
      <c r="K126" s="115">
        <v>4260410480892</v>
      </c>
      <c r="L126" s="139">
        <v>15.1</v>
      </c>
      <c r="M126" s="51">
        <v>19.63</v>
      </c>
      <c r="O126" s="136"/>
      <c r="P126" s="145"/>
    </row>
    <row r="127" spans="1:16" ht="18.75" customHeight="1">
      <c r="A127" s="25">
        <f>A126+1</f>
        <v>101</v>
      </c>
      <c r="B127" s="19" t="s">
        <v>676</v>
      </c>
      <c r="C127" s="19" t="s">
        <v>823</v>
      </c>
      <c r="D127" s="24">
        <v>24</v>
      </c>
      <c r="E127" s="24">
        <v>4000</v>
      </c>
      <c r="F127" s="24">
        <v>224</v>
      </c>
      <c r="G127" s="24" t="s">
        <v>513</v>
      </c>
      <c r="H127" s="24" t="s">
        <v>678</v>
      </c>
      <c r="I127" s="126">
        <v>20</v>
      </c>
      <c r="J127" s="24" t="s">
        <v>63</v>
      </c>
      <c r="K127" s="115">
        <v>4260410480908</v>
      </c>
      <c r="L127" s="139">
        <v>27.23</v>
      </c>
      <c r="M127" s="51">
        <v>35.4</v>
      </c>
      <c r="O127" s="136"/>
      <c r="P127" s="145"/>
    </row>
    <row r="128" spans="1:16" ht="18.75" customHeight="1">
      <c r="A128" s="93">
        <f t="shared" si="3"/>
        <v>102</v>
      </c>
      <c r="B128" s="116" t="s">
        <v>677</v>
      </c>
      <c r="C128" s="116" t="s">
        <v>824</v>
      </c>
      <c r="D128" s="111">
        <v>24</v>
      </c>
      <c r="E128" s="111">
        <v>4000</v>
      </c>
      <c r="F128" s="111">
        <v>183</v>
      </c>
      <c r="G128" s="111" t="s">
        <v>513</v>
      </c>
      <c r="H128" s="111" t="s">
        <v>678</v>
      </c>
      <c r="I128" s="128">
        <v>10</v>
      </c>
      <c r="J128" s="111" t="s">
        <v>63</v>
      </c>
      <c r="K128" s="71">
        <v>4260410480915</v>
      </c>
      <c r="L128" s="139">
        <v>27.23</v>
      </c>
      <c r="M128" s="51">
        <v>35.4</v>
      </c>
      <c r="O128" s="136"/>
      <c r="P128" s="145"/>
    </row>
    <row r="129" spans="1:16" ht="14.25" customHeight="1">
      <c r="A129" s="166"/>
      <c r="B129" s="135" t="s">
        <v>888</v>
      </c>
      <c r="C129" s="109"/>
      <c r="D129" s="109"/>
      <c r="E129" s="109"/>
      <c r="F129" s="109"/>
      <c r="G129" s="109"/>
      <c r="H129" s="109"/>
      <c r="I129" s="109"/>
      <c r="J129" s="109"/>
      <c r="K129" s="119"/>
      <c r="L129" s="138"/>
      <c r="M129" s="124"/>
      <c r="P129" s="145"/>
    </row>
    <row r="130" spans="1:16" ht="14.25" customHeight="1">
      <c r="A130" s="93">
        <f>A128+1</f>
        <v>103</v>
      </c>
      <c r="B130" s="19" t="s">
        <v>889</v>
      </c>
      <c r="C130" s="19" t="s">
        <v>890</v>
      </c>
      <c r="D130" s="15">
        <v>6</v>
      </c>
      <c r="E130" s="15">
        <v>4000</v>
      </c>
      <c r="F130" s="15" t="s">
        <v>63</v>
      </c>
      <c r="G130" s="15" t="s">
        <v>895</v>
      </c>
      <c r="H130" s="24" t="s">
        <v>870</v>
      </c>
      <c r="I130" s="91">
        <v>12</v>
      </c>
      <c r="J130" s="24" t="s">
        <v>63</v>
      </c>
      <c r="K130" s="91">
        <v>4260410484807</v>
      </c>
      <c r="L130" s="46">
        <v>12.62</v>
      </c>
      <c r="M130" s="186">
        <v>16.4</v>
      </c>
      <c r="O130" s="136"/>
      <c r="P130" s="145"/>
    </row>
    <row r="131" spans="1:16" ht="14.25" customHeight="1">
      <c r="A131" s="93">
        <f>A130+1</f>
        <v>104</v>
      </c>
      <c r="B131" s="19" t="s">
        <v>891</v>
      </c>
      <c r="C131" s="19" t="s">
        <v>892</v>
      </c>
      <c r="D131" s="24">
        <v>6</v>
      </c>
      <c r="E131" s="24">
        <v>4000</v>
      </c>
      <c r="F131" s="15" t="s">
        <v>63</v>
      </c>
      <c r="G131" s="15" t="s">
        <v>895</v>
      </c>
      <c r="H131" s="24" t="s">
        <v>870</v>
      </c>
      <c r="I131" s="126">
        <v>12</v>
      </c>
      <c r="J131" s="24" t="s">
        <v>63</v>
      </c>
      <c r="K131" s="126">
        <v>4260410484814</v>
      </c>
      <c r="L131" s="46">
        <v>13.22</v>
      </c>
      <c r="M131" s="186">
        <v>17.18</v>
      </c>
      <c r="O131" s="136"/>
      <c r="P131" s="145"/>
    </row>
    <row r="132" spans="1:16" ht="18.75">
      <c r="A132" s="198"/>
      <c r="B132" s="135" t="s">
        <v>612</v>
      </c>
      <c r="C132" s="119"/>
      <c r="D132" s="119"/>
      <c r="E132" s="119"/>
      <c r="F132" s="119"/>
      <c r="G132" s="119"/>
      <c r="H132" s="119"/>
      <c r="I132" s="119"/>
      <c r="J132" s="119"/>
      <c r="K132" s="119"/>
      <c r="L132" s="138"/>
      <c r="M132" s="124"/>
      <c r="P132" s="145"/>
    </row>
    <row r="133" spans="1:16" ht="18.75">
      <c r="A133" s="55">
        <f>A131+1</f>
        <v>105</v>
      </c>
      <c r="B133" s="113" t="s">
        <v>613</v>
      </c>
      <c r="C133" s="113" t="s">
        <v>614</v>
      </c>
      <c r="D133" s="24">
        <v>36</v>
      </c>
      <c r="E133" s="24">
        <v>4100</v>
      </c>
      <c r="F133" s="114" t="s">
        <v>63</v>
      </c>
      <c r="G133" s="24" t="s">
        <v>56</v>
      </c>
      <c r="H133" s="24">
        <v>50000</v>
      </c>
      <c r="I133" s="114">
        <v>5</v>
      </c>
      <c r="J133" s="114" t="s">
        <v>63</v>
      </c>
      <c r="K133" s="115">
        <v>4260410480069</v>
      </c>
      <c r="L133" s="46">
        <v>46.44</v>
      </c>
      <c r="M133" s="51">
        <v>60.37</v>
      </c>
      <c r="O133" s="136"/>
      <c r="P133" s="145"/>
    </row>
    <row r="134" spans="1:16" ht="18.75">
      <c r="A134" s="25">
        <f>A133+1</f>
        <v>106</v>
      </c>
      <c r="B134" s="19" t="s">
        <v>615</v>
      </c>
      <c r="C134" s="19" t="s">
        <v>616</v>
      </c>
      <c r="D134" s="15">
        <v>36</v>
      </c>
      <c r="E134" s="24">
        <v>6500</v>
      </c>
      <c r="F134" s="26" t="s">
        <v>63</v>
      </c>
      <c r="G134" s="15" t="s">
        <v>56</v>
      </c>
      <c r="H134" s="24">
        <v>50000</v>
      </c>
      <c r="I134" s="26">
        <v>5</v>
      </c>
      <c r="J134" s="26" t="s">
        <v>63</v>
      </c>
      <c r="K134" s="42">
        <v>4260410480076</v>
      </c>
      <c r="L134" s="46">
        <v>46.44</v>
      </c>
      <c r="M134" s="51">
        <v>60.37</v>
      </c>
      <c r="O134" s="136"/>
      <c r="P134" s="145"/>
    </row>
    <row r="135" spans="1:16" ht="16.5" customHeight="1" thickBot="1">
      <c r="A135" s="25">
        <f>A134+1</f>
        <v>107</v>
      </c>
      <c r="B135" s="38" t="s">
        <v>898</v>
      </c>
      <c r="C135" s="38" t="s">
        <v>887</v>
      </c>
      <c r="D135" s="111">
        <v>40</v>
      </c>
      <c r="E135" s="24">
        <v>4000</v>
      </c>
      <c r="F135" s="26" t="s">
        <v>63</v>
      </c>
      <c r="G135" s="39" t="s">
        <v>897</v>
      </c>
      <c r="H135" s="24">
        <v>50000</v>
      </c>
      <c r="I135" s="26">
        <v>5</v>
      </c>
      <c r="J135" s="26" t="s">
        <v>63</v>
      </c>
      <c r="K135" s="75">
        <v>4260410484791</v>
      </c>
      <c r="L135" s="46">
        <v>49.51</v>
      </c>
      <c r="M135" s="186">
        <v>64.37</v>
      </c>
      <c r="O135" s="136"/>
      <c r="P135" s="145"/>
    </row>
    <row r="136" spans="1:13" ht="34.5" thickBot="1">
      <c r="A136" s="56" t="s">
        <v>1</v>
      </c>
      <c r="B136" s="57" t="s">
        <v>2</v>
      </c>
      <c r="C136" s="57" t="s">
        <v>3</v>
      </c>
      <c r="D136" s="57" t="s">
        <v>4</v>
      </c>
      <c r="E136" s="57" t="s">
        <v>64</v>
      </c>
      <c r="F136" s="57" t="s">
        <v>5</v>
      </c>
      <c r="G136" s="57" t="s">
        <v>55</v>
      </c>
      <c r="H136" s="57" t="s">
        <v>6</v>
      </c>
      <c r="I136" s="58" t="s">
        <v>23</v>
      </c>
      <c r="J136" s="58" t="s">
        <v>62</v>
      </c>
      <c r="K136" s="58" t="s">
        <v>7</v>
      </c>
      <c r="L136" s="65" t="s">
        <v>0</v>
      </c>
      <c r="M136" s="66" t="s">
        <v>22</v>
      </c>
    </row>
    <row r="137" spans="1:13" ht="15.75">
      <c r="A137" s="170"/>
      <c r="B137" s="171" t="s">
        <v>754</v>
      </c>
      <c r="C137" s="172"/>
      <c r="D137" s="172"/>
      <c r="E137" s="172"/>
      <c r="F137" s="172"/>
      <c r="G137" s="172"/>
      <c r="H137" s="172"/>
      <c r="I137" s="172"/>
      <c r="J137" s="172"/>
      <c r="K137" s="172"/>
      <c r="L137" s="173"/>
      <c r="M137" s="159"/>
    </row>
    <row r="138" spans="1:16" ht="18.75">
      <c r="A138" s="25">
        <f>A135+1</f>
        <v>108</v>
      </c>
      <c r="B138" s="127" t="s">
        <v>755</v>
      </c>
      <c r="C138" s="113" t="s">
        <v>756</v>
      </c>
      <c r="D138" s="111">
        <v>10</v>
      </c>
      <c r="E138" s="111">
        <v>6500</v>
      </c>
      <c r="F138" s="114" t="s">
        <v>63</v>
      </c>
      <c r="G138" s="24" t="s">
        <v>513</v>
      </c>
      <c r="H138" s="24">
        <v>50000</v>
      </c>
      <c r="I138" s="24">
        <v>30</v>
      </c>
      <c r="J138" s="114" t="s">
        <v>63</v>
      </c>
      <c r="K138" s="115">
        <v>4260410481646</v>
      </c>
      <c r="L138" s="139">
        <v>8.34</v>
      </c>
      <c r="M138" s="51">
        <v>10.84</v>
      </c>
      <c r="O138" s="136"/>
      <c r="P138" s="145"/>
    </row>
    <row r="139" spans="1:16" ht="18.75">
      <c r="A139" s="55">
        <f>A138+1</f>
        <v>109</v>
      </c>
      <c r="B139" s="19" t="s">
        <v>757</v>
      </c>
      <c r="C139" s="113" t="s">
        <v>758</v>
      </c>
      <c r="D139" s="15">
        <v>20</v>
      </c>
      <c r="E139" s="15">
        <v>6500</v>
      </c>
      <c r="F139" s="114" t="s">
        <v>63</v>
      </c>
      <c r="G139" s="24" t="s">
        <v>513</v>
      </c>
      <c r="H139" s="24">
        <v>50000</v>
      </c>
      <c r="I139" s="24">
        <v>12</v>
      </c>
      <c r="J139" s="114" t="s">
        <v>63</v>
      </c>
      <c r="K139" s="115">
        <v>4260410481653</v>
      </c>
      <c r="L139" s="139">
        <v>14.11</v>
      </c>
      <c r="M139" s="51">
        <v>18.35</v>
      </c>
      <c r="O139" s="136"/>
      <c r="P139" s="145"/>
    </row>
    <row r="140" spans="1:16" ht="18.75">
      <c r="A140" s="25">
        <f>A139+1</f>
        <v>110</v>
      </c>
      <c r="B140" s="19" t="s">
        <v>759</v>
      </c>
      <c r="C140" s="113" t="s">
        <v>760</v>
      </c>
      <c r="D140" s="15">
        <v>30</v>
      </c>
      <c r="E140" s="15">
        <v>6500</v>
      </c>
      <c r="F140" s="114" t="s">
        <v>63</v>
      </c>
      <c r="G140" s="24" t="s">
        <v>513</v>
      </c>
      <c r="H140" s="24">
        <v>50000</v>
      </c>
      <c r="I140" s="24">
        <v>10</v>
      </c>
      <c r="J140" s="114" t="s">
        <v>63</v>
      </c>
      <c r="K140" s="115">
        <v>4260410481660</v>
      </c>
      <c r="L140" s="139">
        <v>19.24</v>
      </c>
      <c r="M140" s="51">
        <v>25.01</v>
      </c>
      <c r="O140" s="136"/>
      <c r="P140" s="145"/>
    </row>
    <row r="141" spans="1:16" ht="18.75">
      <c r="A141" s="25">
        <f>A140+1</f>
        <v>111</v>
      </c>
      <c r="B141" s="127" t="s">
        <v>761</v>
      </c>
      <c r="C141" s="127" t="s">
        <v>762</v>
      </c>
      <c r="D141" s="111">
        <v>50</v>
      </c>
      <c r="E141" s="111">
        <v>6500</v>
      </c>
      <c r="F141" s="114" t="s">
        <v>63</v>
      </c>
      <c r="G141" s="24" t="s">
        <v>513</v>
      </c>
      <c r="H141" s="24">
        <v>50000</v>
      </c>
      <c r="I141" s="24">
        <v>8</v>
      </c>
      <c r="J141" s="114" t="s">
        <v>63</v>
      </c>
      <c r="K141" s="115">
        <v>4260410481677</v>
      </c>
      <c r="L141" s="139">
        <v>24.05</v>
      </c>
      <c r="M141" s="51">
        <v>31.26</v>
      </c>
      <c r="O141" s="136"/>
      <c r="P141" s="145"/>
    </row>
    <row r="142" spans="1:16" ht="18.75">
      <c r="A142" s="108"/>
      <c r="B142" s="135" t="s">
        <v>765</v>
      </c>
      <c r="C142" s="109"/>
      <c r="D142" s="109"/>
      <c r="E142" s="109"/>
      <c r="F142" s="109"/>
      <c r="G142" s="109"/>
      <c r="H142" s="109"/>
      <c r="I142" s="109"/>
      <c r="J142" s="109"/>
      <c r="K142" s="109"/>
      <c r="L142" s="138"/>
      <c r="M142" s="124"/>
      <c r="P142" s="145"/>
    </row>
    <row r="143" spans="1:16" ht="18.75">
      <c r="A143" s="25">
        <f>A141+1</f>
        <v>112</v>
      </c>
      <c r="B143" s="127" t="s">
        <v>763</v>
      </c>
      <c r="C143" s="127" t="s">
        <v>764</v>
      </c>
      <c r="D143" s="111">
        <v>10</v>
      </c>
      <c r="E143" s="111">
        <v>6500</v>
      </c>
      <c r="F143" s="114" t="s">
        <v>63</v>
      </c>
      <c r="G143" s="24" t="s">
        <v>513</v>
      </c>
      <c r="H143" s="24">
        <v>50000</v>
      </c>
      <c r="I143" s="24">
        <v>20</v>
      </c>
      <c r="J143" s="114" t="s">
        <v>63</v>
      </c>
      <c r="K143" s="115">
        <v>4260410482414</v>
      </c>
      <c r="L143" s="139">
        <v>17.64</v>
      </c>
      <c r="M143" s="51">
        <v>22.93</v>
      </c>
      <c r="O143" s="136"/>
      <c r="P143" s="145"/>
    </row>
    <row r="144" spans="1:16" ht="16.5" customHeight="1">
      <c r="A144" s="108"/>
      <c r="B144" s="135" t="s">
        <v>772</v>
      </c>
      <c r="C144" s="109"/>
      <c r="D144" s="109"/>
      <c r="E144" s="109"/>
      <c r="F144" s="109"/>
      <c r="G144" s="109"/>
      <c r="H144" s="109"/>
      <c r="I144" s="109"/>
      <c r="J144" s="109"/>
      <c r="K144" s="109"/>
      <c r="L144" s="138"/>
      <c r="M144" s="124"/>
      <c r="P144" s="145"/>
    </row>
    <row r="145" spans="1:16" ht="16.5" customHeight="1">
      <c r="A145" s="25">
        <f>A143+1</f>
        <v>113</v>
      </c>
      <c r="B145" s="127" t="s">
        <v>766</v>
      </c>
      <c r="C145" s="127" t="s">
        <v>767</v>
      </c>
      <c r="D145" s="111">
        <v>10</v>
      </c>
      <c r="E145" s="111">
        <v>6500</v>
      </c>
      <c r="F145" s="114" t="s">
        <v>63</v>
      </c>
      <c r="G145" s="24" t="s">
        <v>513</v>
      </c>
      <c r="H145" s="24">
        <v>50000</v>
      </c>
      <c r="I145" s="24">
        <v>30</v>
      </c>
      <c r="J145" s="114" t="s">
        <v>63</v>
      </c>
      <c r="K145" s="115">
        <v>4260410481721</v>
      </c>
      <c r="L145" s="139">
        <v>14.75</v>
      </c>
      <c r="M145" s="51">
        <v>19.18</v>
      </c>
      <c r="O145" s="136"/>
      <c r="P145" s="145"/>
    </row>
    <row r="146" spans="1:16" ht="16.5" customHeight="1">
      <c r="A146" s="25">
        <f>A145+1</f>
        <v>114</v>
      </c>
      <c r="B146" s="19" t="s">
        <v>768</v>
      </c>
      <c r="C146" s="19" t="s">
        <v>769</v>
      </c>
      <c r="D146" s="15">
        <v>20</v>
      </c>
      <c r="E146" s="15">
        <v>6500</v>
      </c>
      <c r="F146" s="114" t="s">
        <v>63</v>
      </c>
      <c r="G146" s="24" t="s">
        <v>513</v>
      </c>
      <c r="H146" s="24">
        <v>50000</v>
      </c>
      <c r="I146" s="24">
        <v>20</v>
      </c>
      <c r="J146" s="114" t="s">
        <v>63</v>
      </c>
      <c r="K146" s="115">
        <v>4260410481738</v>
      </c>
      <c r="L146" s="139">
        <v>20.52</v>
      </c>
      <c r="M146" s="51">
        <v>26.68</v>
      </c>
      <c r="O146" s="136"/>
      <c r="P146" s="145"/>
    </row>
    <row r="147" spans="1:16" ht="16.5" customHeight="1">
      <c r="A147" s="25">
        <f>A146+1</f>
        <v>115</v>
      </c>
      <c r="B147" s="19" t="s">
        <v>770</v>
      </c>
      <c r="C147" s="19" t="s">
        <v>771</v>
      </c>
      <c r="D147" s="15">
        <v>30</v>
      </c>
      <c r="E147" s="111">
        <v>6500</v>
      </c>
      <c r="F147" s="114" t="s">
        <v>63</v>
      </c>
      <c r="G147" s="24" t="s">
        <v>513</v>
      </c>
      <c r="H147" s="24">
        <v>50000</v>
      </c>
      <c r="I147" s="24">
        <v>10</v>
      </c>
      <c r="J147" s="114" t="s">
        <v>63</v>
      </c>
      <c r="K147" s="115">
        <v>4260410481745</v>
      </c>
      <c r="L147" s="139">
        <v>25.65</v>
      </c>
      <c r="M147" s="51">
        <v>33.34</v>
      </c>
      <c r="O147" s="136"/>
      <c r="P147" s="145"/>
    </row>
    <row r="148" spans="1:16" ht="16.5" customHeight="1">
      <c r="A148" s="108"/>
      <c r="B148" s="135" t="s">
        <v>844</v>
      </c>
      <c r="C148" s="109"/>
      <c r="D148" s="109"/>
      <c r="E148" s="109"/>
      <c r="F148" s="109"/>
      <c r="G148" s="109"/>
      <c r="H148" s="109"/>
      <c r="I148" s="109"/>
      <c r="J148" s="109"/>
      <c r="K148" s="109"/>
      <c r="L148" s="138"/>
      <c r="M148" s="124"/>
      <c r="P148" s="145"/>
    </row>
    <row r="149" spans="1:16" ht="18.75">
      <c r="A149" s="25">
        <f>A147+1</f>
        <v>116</v>
      </c>
      <c r="B149" s="19" t="s">
        <v>834</v>
      </c>
      <c r="C149" s="19" t="s">
        <v>835</v>
      </c>
      <c r="D149" s="115">
        <v>10</v>
      </c>
      <c r="E149" s="115">
        <v>6500</v>
      </c>
      <c r="F149" s="115" t="s">
        <v>63</v>
      </c>
      <c r="G149" s="115" t="s">
        <v>513</v>
      </c>
      <c r="H149" s="115">
        <v>50000</v>
      </c>
      <c r="I149" s="115">
        <v>20</v>
      </c>
      <c r="J149" s="114" t="s">
        <v>63</v>
      </c>
      <c r="K149" s="115">
        <v>4260410484456</v>
      </c>
      <c r="L149" s="46">
        <v>15.7</v>
      </c>
      <c r="M149" s="125">
        <v>20.41</v>
      </c>
      <c r="O149" s="136"/>
      <c r="P149" s="145"/>
    </row>
    <row r="150" spans="1:16" ht="18.75">
      <c r="A150" s="25">
        <f>A149+1</f>
        <v>117</v>
      </c>
      <c r="B150" s="19" t="s">
        <v>836</v>
      </c>
      <c r="C150" s="19" t="s">
        <v>837</v>
      </c>
      <c r="D150" s="115">
        <v>20</v>
      </c>
      <c r="E150" s="115">
        <v>6500</v>
      </c>
      <c r="F150" s="115" t="s">
        <v>63</v>
      </c>
      <c r="G150" s="115" t="s">
        <v>513</v>
      </c>
      <c r="H150" s="115">
        <v>50000</v>
      </c>
      <c r="I150" s="115">
        <v>20</v>
      </c>
      <c r="J150" s="114" t="s">
        <v>63</v>
      </c>
      <c r="K150" s="115">
        <v>4260410484470</v>
      </c>
      <c r="L150" s="46">
        <v>25.64</v>
      </c>
      <c r="M150" s="125">
        <v>33.33</v>
      </c>
      <c r="O150" s="136"/>
      <c r="P150" s="145"/>
    </row>
    <row r="151" spans="1:16" ht="18.75">
      <c r="A151" s="25">
        <f>A150+1</f>
        <v>118</v>
      </c>
      <c r="B151" s="19" t="s">
        <v>838</v>
      </c>
      <c r="C151" s="19" t="s">
        <v>839</v>
      </c>
      <c r="D151" s="115">
        <v>30</v>
      </c>
      <c r="E151" s="115">
        <v>6500</v>
      </c>
      <c r="F151" s="115" t="s">
        <v>63</v>
      </c>
      <c r="G151" s="115" t="s">
        <v>513</v>
      </c>
      <c r="H151" s="115">
        <v>50000</v>
      </c>
      <c r="I151" s="115">
        <v>10</v>
      </c>
      <c r="J151" s="114" t="s">
        <v>63</v>
      </c>
      <c r="K151" s="115">
        <v>4260410484494</v>
      </c>
      <c r="L151" s="46">
        <v>35.24</v>
      </c>
      <c r="M151" s="125">
        <v>45.81</v>
      </c>
      <c r="O151" s="136"/>
      <c r="P151" s="145"/>
    </row>
    <row r="152" spans="1:16" ht="18.75">
      <c r="A152" s="25">
        <f>A151+1</f>
        <v>119</v>
      </c>
      <c r="B152" s="19" t="s">
        <v>840</v>
      </c>
      <c r="C152" s="19" t="s">
        <v>841</v>
      </c>
      <c r="D152" s="115">
        <v>50</v>
      </c>
      <c r="E152" s="115">
        <v>6500</v>
      </c>
      <c r="F152" s="115" t="s">
        <v>63</v>
      </c>
      <c r="G152" s="115" t="s">
        <v>513</v>
      </c>
      <c r="H152" s="115">
        <v>50000</v>
      </c>
      <c r="I152" s="115">
        <v>10</v>
      </c>
      <c r="J152" s="114" t="s">
        <v>63</v>
      </c>
      <c r="K152" s="115">
        <v>4260410484517</v>
      </c>
      <c r="L152" s="46">
        <v>48.06</v>
      </c>
      <c r="M152" s="125">
        <v>62.48</v>
      </c>
      <c r="O152" s="136"/>
      <c r="P152" s="145"/>
    </row>
    <row r="153" spans="1:16" ht="19.5" thickBot="1">
      <c r="A153" s="25">
        <f>A152+1</f>
        <v>120</v>
      </c>
      <c r="B153" s="19" t="s">
        <v>842</v>
      </c>
      <c r="C153" s="19" t="s">
        <v>843</v>
      </c>
      <c r="D153" s="115">
        <v>100</v>
      </c>
      <c r="E153" s="115">
        <v>6500</v>
      </c>
      <c r="F153" s="115" t="s">
        <v>63</v>
      </c>
      <c r="G153" s="115" t="s">
        <v>513</v>
      </c>
      <c r="H153" s="115">
        <v>50000</v>
      </c>
      <c r="I153" s="115">
        <v>5</v>
      </c>
      <c r="J153" s="114" t="s">
        <v>63</v>
      </c>
      <c r="K153" s="115">
        <v>4260410484524</v>
      </c>
      <c r="L153" s="48">
        <v>100.08</v>
      </c>
      <c r="M153" s="161">
        <v>130.11</v>
      </c>
      <c r="O153" s="136"/>
      <c r="P153" s="145"/>
    </row>
    <row r="154" spans="1:16" ht="45.75" thickBot="1">
      <c r="A154" s="56" t="s">
        <v>1</v>
      </c>
      <c r="B154" s="57" t="s">
        <v>2</v>
      </c>
      <c r="C154" s="57" t="s">
        <v>3</v>
      </c>
      <c r="D154" s="57" t="s">
        <v>203</v>
      </c>
      <c r="E154" s="57" t="s">
        <v>204</v>
      </c>
      <c r="F154" s="57" t="s">
        <v>205</v>
      </c>
      <c r="G154" s="57" t="s">
        <v>207</v>
      </c>
      <c r="H154" s="57" t="s">
        <v>206</v>
      </c>
      <c r="I154" s="57" t="s">
        <v>208</v>
      </c>
      <c r="J154" s="58" t="s">
        <v>209</v>
      </c>
      <c r="K154" s="58" t="s">
        <v>7</v>
      </c>
      <c r="L154" s="65" t="s">
        <v>0</v>
      </c>
      <c r="M154" s="66" t="s">
        <v>22</v>
      </c>
      <c r="P154" s="145"/>
    </row>
    <row r="155" spans="1:16" ht="18.75">
      <c r="A155" s="170"/>
      <c r="B155" s="171" t="s">
        <v>293</v>
      </c>
      <c r="C155" s="172"/>
      <c r="D155" s="172"/>
      <c r="E155" s="172"/>
      <c r="F155" s="172"/>
      <c r="G155" s="172"/>
      <c r="H155" s="172"/>
      <c r="I155" s="172"/>
      <c r="J155" s="172"/>
      <c r="K155" s="172"/>
      <c r="L155" s="173"/>
      <c r="M155" s="159"/>
      <c r="P155" s="145"/>
    </row>
    <row r="156" spans="1:16" ht="18.75">
      <c r="A156" s="120"/>
      <c r="B156" s="121" t="s">
        <v>294</v>
      </c>
      <c r="C156" s="121"/>
      <c r="D156" s="121"/>
      <c r="E156" s="121"/>
      <c r="F156" s="121"/>
      <c r="G156" s="121"/>
      <c r="H156" s="121"/>
      <c r="I156" s="122"/>
      <c r="J156" s="122"/>
      <c r="K156" s="123"/>
      <c r="L156" s="140"/>
      <c r="M156" s="52"/>
      <c r="P156" s="145"/>
    </row>
    <row r="157" spans="1:16" ht="22.5">
      <c r="A157" s="25">
        <f>A153+1</f>
        <v>121</v>
      </c>
      <c r="B157" s="19" t="s">
        <v>296</v>
      </c>
      <c r="C157" s="19" t="s">
        <v>297</v>
      </c>
      <c r="D157" s="15" t="s">
        <v>210</v>
      </c>
      <c r="E157" s="24" t="s">
        <v>295</v>
      </c>
      <c r="F157" s="15" t="s">
        <v>211</v>
      </c>
      <c r="G157" s="15" t="s">
        <v>213</v>
      </c>
      <c r="H157" s="24" t="s">
        <v>212</v>
      </c>
      <c r="I157" s="26" t="s">
        <v>214</v>
      </c>
      <c r="J157" s="26">
        <v>50</v>
      </c>
      <c r="K157" s="42">
        <v>4260232678576</v>
      </c>
      <c r="L157" s="46">
        <v>6.41</v>
      </c>
      <c r="M157" s="51">
        <v>8.33</v>
      </c>
      <c r="O157" s="136"/>
      <c r="P157" s="145"/>
    </row>
    <row r="158" spans="1:16" ht="22.5">
      <c r="A158" s="25">
        <f>A157+1</f>
        <v>122</v>
      </c>
      <c r="B158" s="19" t="s">
        <v>298</v>
      </c>
      <c r="C158" s="19" t="s">
        <v>299</v>
      </c>
      <c r="D158" s="15" t="s">
        <v>210</v>
      </c>
      <c r="E158" s="24" t="s">
        <v>300</v>
      </c>
      <c r="F158" s="15" t="s">
        <v>211</v>
      </c>
      <c r="G158" s="15" t="s">
        <v>213</v>
      </c>
      <c r="H158" s="24" t="s">
        <v>212</v>
      </c>
      <c r="I158" s="26" t="s">
        <v>214</v>
      </c>
      <c r="J158" s="26">
        <v>50</v>
      </c>
      <c r="K158" s="42">
        <v>4260232678132</v>
      </c>
      <c r="L158" s="46">
        <v>9.54</v>
      </c>
      <c r="M158" s="51">
        <v>12.4</v>
      </c>
      <c r="O158" s="136"/>
      <c r="P158" s="145"/>
    </row>
    <row r="159" spans="1:16" ht="18.75">
      <c r="A159" s="25">
        <f>A158+1</f>
        <v>123</v>
      </c>
      <c r="B159" s="19" t="s">
        <v>301</v>
      </c>
      <c r="C159" s="19" t="s">
        <v>216</v>
      </c>
      <c r="D159" s="15" t="s">
        <v>210</v>
      </c>
      <c r="E159" s="24" t="s">
        <v>215</v>
      </c>
      <c r="F159" s="15" t="s">
        <v>211</v>
      </c>
      <c r="G159" s="15" t="s">
        <v>213</v>
      </c>
      <c r="H159" s="24" t="s">
        <v>212</v>
      </c>
      <c r="I159" s="26" t="s">
        <v>214</v>
      </c>
      <c r="J159" s="26">
        <v>100</v>
      </c>
      <c r="K159" s="42">
        <v>4260232673182</v>
      </c>
      <c r="L159" s="46">
        <v>8.92</v>
      </c>
      <c r="M159" s="51">
        <v>11.59</v>
      </c>
      <c r="O159" s="136"/>
      <c r="P159" s="145"/>
    </row>
    <row r="160" spans="1:16" ht="22.5">
      <c r="A160" s="25">
        <f>A159+1</f>
        <v>124</v>
      </c>
      <c r="B160" s="19" t="s">
        <v>302</v>
      </c>
      <c r="C160" s="19" t="s">
        <v>303</v>
      </c>
      <c r="D160" s="15" t="s">
        <v>210</v>
      </c>
      <c r="E160" s="24" t="s">
        <v>295</v>
      </c>
      <c r="F160" s="15" t="s">
        <v>211</v>
      </c>
      <c r="G160" s="15" t="s">
        <v>213</v>
      </c>
      <c r="H160" s="24" t="s">
        <v>212</v>
      </c>
      <c r="I160" s="26" t="s">
        <v>214</v>
      </c>
      <c r="J160" s="26">
        <v>50</v>
      </c>
      <c r="K160" s="42">
        <v>4260232678156</v>
      </c>
      <c r="L160" s="46">
        <v>8.14</v>
      </c>
      <c r="M160" s="51">
        <v>10.59</v>
      </c>
      <c r="O160" s="136"/>
      <c r="P160" s="145"/>
    </row>
    <row r="161" spans="1:16" ht="18.75">
      <c r="A161" s="16"/>
      <c r="B161" s="17" t="s">
        <v>304</v>
      </c>
      <c r="C161" s="17"/>
      <c r="D161" s="17"/>
      <c r="E161" s="17"/>
      <c r="F161" s="17"/>
      <c r="G161" s="17"/>
      <c r="H161" s="17"/>
      <c r="I161" s="18"/>
      <c r="J161" s="18"/>
      <c r="K161" s="43"/>
      <c r="L161" s="194"/>
      <c r="M161" s="52"/>
      <c r="P161" s="145"/>
    </row>
    <row r="162" spans="1:16" ht="18.75">
      <c r="A162" s="25">
        <f>A160+1</f>
        <v>125</v>
      </c>
      <c r="B162" s="19" t="s">
        <v>305</v>
      </c>
      <c r="C162" s="19" t="s">
        <v>222</v>
      </c>
      <c r="D162" s="15" t="s">
        <v>223</v>
      </c>
      <c r="E162" s="24" t="s">
        <v>224</v>
      </c>
      <c r="F162" s="15" t="s">
        <v>225</v>
      </c>
      <c r="G162" s="15" t="s">
        <v>226</v>
      </c>
      <c r="H162" s="24" t="s">
        <v>212</v>
      </c>
      <c r="I162" s="26" t="s">
        <v>214</v>
      </c>
      <c r="J162" s="26">
        <v>50</v>
      </c>
      <c r="K162" s="42">
        <v>4260232673137</v>
      </c>
      <c r="L162" s="46">
        <v>7.09</v>
      </c>
      <c r="M162" s="51">
        <v>9.22</v>
      </c>
      <c r="O162" s="136"/>
      <c r="P162" s="145"/>
    </row>
    <row r="163" spans="1:16" ht="18.75">
      <c r="A163" s="25">
        <f>A162+1</f>
        <v>126</v>
      </c>
      <c r="B163" s="19" t="s">
        <v>306</v>
      </c>
      <c r="C163" s="19" t="s">
        <v>307</v>
      </c>
      <c r="D163" s="15" t="s">
        <v>223</v>
      </c>
      <c r="E163" s="24" t="s">
        <v>308</v>
      </c>
      <c r="F163" s="15" t="s">
        <v>225</v>
      </c>
      <c r="G163" s="15" t="s">
        <v>226</v>
      </c>
      <c r="H163" s="24" t="s">
        <v>212</v>
      </c>
      <c r="I163" s="26" t="s">
        <v>214</v>
      </c>
      <c r="J163" s="26">
        <v>50</v>
      </c>
      <c r="K163" s="42">
        <v>4260232678194</v>
      </c>
      <c r="L163" s="46">
        <v>7.58</v>
      </c>
      <c r="M163" s="51">
        <v>9.85</v>
      </c>
      <c r="O163" s="136"/>
      <c r="P163" s="145"/>
    </row>
    <row r="164" spans="1:16" ht="18.75">
      <c r="A164" s="25">
        <f>A163+1</f>
        <v>127</v>
      </c>
      <c r="B164" s="19" t="s">
        <v>309</v>
      </c>
      <c r="C164" s="19" t="s">
        <v>310</v>
      </c>
      <c r="D164" s="15" t="s">
        <v>223</v>
      </c>
      <c r="E164" s="24" t="s">
        <v>308</v>
      </c>
      <c r="F164" s="15" t="s">
        <v>225</v>
      </c>
      <c r="G164" s="15" t="s">
        <v>226</v>
      </c>
      <c r="H164" s="24" t="s">
        <v>212</v>
      </c>
      <c r="I164" s="26" t="s">
        <v>214</v>
      </c>
      <c r="J164" s="26">
        <v>50</v>
      </c>
      <c r="K164" s="42">
        <v>4260232678651</v>
      </c>
      <c r="L164" s="46">
        <v>7.58</v>
      </c>
      <c r="M164" s="51">
        <v>9.85</v>
      </c>
      <c r="O164" s="136"/>
      <c r="P164" s="145"/>
    </row>
    <row r="165" spans="1:16" ht="18.75">
      <c r="A165" s="25">
        <f aca="true" t="shared" si="4" ref="A165:A171">A164+1</f>
        <v>128</v>
      </c>
      <c r="B165" s="19" t="s">
        <v>311</v>
      </c>
      <c r="C165" s="19" t="s">
        <v>312</v>
      </c>
      <c r="D165" s="15" t="s">
        <v>223</v>
      </c>
      <c r="E165" s="24" t="s">
        <v>308</v>
      </c>
      <c r="F165" s="15" t="s">
        <v>225</v>
      </c>
      <c r="G165" s="15" t="s">
        <v>226</v>
      </c>
      <c r="H165" s="24" t="s">
        <v>212</v>
      </c>
      <c r="I165" s="26" t="s">
        <v>214</v>
      </c>
      <c r="J165" s="26">
        <v>50</v>
      </c>
      <c r="K165" s="42">
        <v>4260232678590</v>
      </c>
      <c r="L165" s="46">
        <v>6.78</v>
      </c>
      <c r="M165" s="51">
        <v>8.81</v>
      </c>
      <c r="O165" s="136"/>
      <c r="P165" s="145"/>
    </row>
    <row r="166" spans="1:16" ht="18.75">
      <c r="A166" s="25">
        <f t="shared" si="4"/>
        <v>129</v>
      </c>
      <c r="B166" s="19" t="s">
        <v>313</v>
      </c>
      <c r="C166" s="19" t="s">
        <v>227</v>
      </c>
      <c r="D166" s="15" t="s">
        <v>223</v>
      </c>
      <c r="E166" s="24" t="s">
        <v>224</v>
      </c>
      <c r="F166" s="15" t="s">
        <v>225</v>
      </c>
      <c r="G166" s="15" t="s">
        <v>226</v>
      </c>
      <c r="H166" s="24" t="s">
        <v>212</v>
      </c>
      <c r="I166" s="26" t="s">
        <v>214</v>
      </c>
      <c r="J166" s="26">
        <v>50</v>
      </c>
      <c r="K166" s="42">
        <v>4260232673212</v>
      </c>
      <c r="L166" s="46">
        <v>7.09</v>
      </c>
      <c r="M166" s="51">
        <v>9.22</v>
      </c>
      <c r="O166" s="136"/>
      <c r="P166" s="145"/>
    </row>
    <row r="167" spans="1:16" ht="18.75">
      <c r="A167" s="25">
        <f t="shared" si="4"/>
        <v>130</v>
      </c>
      <c r="B167" s="19" t="s">
        <v>314</v>
      </c>
      <c r="C167" s="19" t="s">
        <v>315</v>
      </c>
      <c r="D167" s="15" t="s">
        <v>223</v>
      </c>
      <c r="E167" s="24" t="s">
        <v>316</v>
      </c>
      <c r="F167" s="15" t="s">
        <v>225</v>
      </c>
      <c r="G167" s="15" t="s">
        <v>226</v>
      </c>
      <c r="H167" s="24" t="s">
        <v>212</v>
      </c>
      <c r="I167" s="26" t="s">
        <v>214</v>
      </c>
      <c r="J167" s="26">
        <v>50</v>
      </c>
      <c r="K167" s="42">
        <v>4260232678477</v>
      </c>
      <c r="L167" s="46">
        <v>7.09</v>
      </c>
      <c r="M167" s="51">
        <v>9.22</v>
      </c>
      <c r="O167" s="136"/>
      <c r="P167" s="145"/>
    </row>
    <row r="168" spans="1:16" ht="18.75">
      <c r="A168" s="25">
        <f t="shared" si="4"/>
        <v>131</v>
      </c>
      <c r="B168" s="19" t="s">
        <v>317</v>
      </c>
      <c r="C168" s="19" t="s">
        <v>318</v>
      </c>
      <c r="D168" s="15" t="s">
        <v>319</v>
      </c>
      <c r="E168" s="24" t="s">
        <v>308</v>
      </c>
      <c r="F168" s="15" t="s">
        <v>225</v>
      </c>
      <c r="G168" s="15" t="s">
        <v>226</v>
      </c>
      <c r="H168" s="24" t="s">
        <v>212</v>
      </c>
      <c r="I168" s="26" t="s">
        <v>214</v>
      </c>
      <c r="J168" s="26">
        <v>36</v>
      </c>
      <c r="K168" s="42">
        <v>4260232678217</v>
      </c>
      <c r="L168" s="46">
        <v>12.1</v>
      </c>
      <c r="M168" s="51">
        <v>15.74</v>
      </c>
      <c r="O168" s="136"/>
      <c r="P168" s="145"/>
    </row>
    <row r="169" spans="1:16" ht="18.75">
      <c r="A169" s="25">
        <f t="shared" si="4"/>
        <v>132</v>
      </c>
      <c r="B169" s="19" t="s">
        <v>320</v>
      </c>
      <c r="C169" s="19" t="s">
        <v>228</v>
      </c>
      <c r="D169" s="15" t="s">
        <v>223</v>
      </c>
      <c r="E169" s="24" t="s">
        <v>224</v>
      </c>
      <c r="F169" s="15" t="s">
        <v>225</v>
      </c>
      <c r="G169" s="15" t="s">
        <v>226</v>
      </c>
      <c r="H169" s="24" t="s">
        <v>212</v>
      </c>
      <c r="I169" s="26" t="s">
        <v>214</v>
      </c>
      <c r="J169" s="26">
        <v>100</v>
      </c>
      <c r="K169" s="42">
        <v>4260232673199</v>
      </c>
      <c r="L169" s="46">
        <v>6.78</v>
      </c>
      <c r="M169" s="51">
        <v>8.81</v>
      </c>
      <c r="O169" s="136"/>
      <c r="P169" s="145"/>
    </row>
    <row r="170" spans="1:16" ht="18.75">
      <c r="A170" s="25">
        <f t="shared" si="4"/>
        <v>133</v>
      </c>
      <c r="B170" s="19" t="s">
        <v>321</v>
      </c>
      <c r="C170" s="19" t="s">
        <v>217</v>
      </c>
      <c r="D170" s="15" t="s">
        <v>218</v>
      </c>
      <c r="E170" s="24" t="s">
        <v>219</v>
      </c>
      <c r="F170" s="15" t="s">
        <v>220</v>
      </c>
      <c r="G170" s="15" t="s">
        <v>213</v>
      </c>
      <c r="H170" s="24" t="s">
        <v>212</v>
      </c>
      <c r="I170" s="26" t="s">
        <v>221</v>
      </c>
      <c r="J170" s="26">
        <v>50</v>
      </c>
      <c r="K170" s="42">
        <v>4260232673120</v>
      </c>
      <c r="L170" s="46">
        <v>8.83</v>
      </c>
      <c r="M170" s="51">
        <v>11.48</v>
      </c>
      <c r="O170" s="136"/>
      <c r="P170" s="145"/>
    </row>
    <row r="171" spans="1:16" ht="22.5">
      <c r="A171" s="25">
        <f t="shared" si="4"/>
        <v>134</v>
      </c>
      <c r="B171" s="19" t="s">
        <v>322</v>
      </c>
      <c r="C171" s="19" t="s">
        <v>323</v>
      </c>
      <c r="D171" s="15" t="s">
        <v>230</v>
      </c>
      <c r="E171" s="24" t="s">
        <v>324</v>
      </c>
      <c r="F171" s="15" t="s">
        <v>220</v>
      </c>
      <c r="G171" s="15" t="s">
        <v>213</v>
      </c>
      <c r="H171" s="24" t="s">
        <v>63</v>
      </c>
      <c r="I171" s="26" t="s">
        <v>325</v>
      </c>
      <c r="J171" s="26">
        <v>100</v>
      </c>
      <c r="K171" s="42">
        <v>4260232678095</v>
      </c>
      <c r="L171" s="46">
        <v>6.06</v>
      </c>
      <c r="M171" s="51">
        <v>7.87</v>
      </c>
      <c r="O171" s="136"/>
      <c r="P171" s="145"/>
    </row>
    <row r="172" spans="1:16" ht="18.75">
      <c r="A172" s="16"/>
      <c r="B172" s="17" t="s">
        <v>326</v>
      </c>
      <c r="C172" s="17"/>
      <c r="D172" s="17"/>
      <c r="E172" s="17"/>
      <c r="F172" s="17"/>
      <c r="G172" s="17"/>
      <c r="H172" s="17"/>
      <c r="I172" s="18"/>
      <c r="J172" s="18"/>
      <c r="K172" s="43"/>
      <c r="L172" s="194"/>
      <c r="M172" s="52"/>
      <c r="P172" s="145"/>
    </row>
    <row r="173" spans="1:16" ht="18.75">
      <c r="A173" s="25">
        <f>A171+1</f>
        <v>135</v>
      </c>
      <c r="B173" s="19" t="s">
        <v>327</v>
      </c>
      <c r="C173" s="19" t="s">
        <v>229</v>
      </c>
      <c r="D173" s="15" t="s">
        <v>230</v>
      </c>
      <c r="E173" s="24" t="s">
        <v>231</v>
      </c>
      <c r="F173" s="15" t="s">
        <v>232</v>
      </c>
      <c r="G173" s="15" t="s">
        <v>233</v>
      </c>
      <c r="H173" s="24" t="s">
        <v>212</v>
      </c>
      <c r="I173" s="26" t="s">
        <v>234</v>
      </c>
      <c r="J173" s="26">
        <v>50</v>
      </c>
      <c r="K173" s="42">
        <v>4260232673151</v>
      </c>
      <c r="L173" s="46">
        <v>5.41</v>
      </c>
      <c r="M173" s="51">
        <v>7.03</v>
      </c>
      <c r="O173" s="136"/>
      <c r="P173" s="145"/>
    </row>
    <row r="174" spans="1:16" ht="18.75">
      <c r="A174" s="16"/>
      <c r="B174" s="17" t="s">
        <v>328</v>
      </c>
      <c r="C174" s="17"/>
      <c r="D174" s="17"/>
      <c r="E174" s="17"/>
      <c r="F174" s="17"/>
      <c r="G174" s="17"/>
      <c r="H174" s="17"/>
      <c r="I174" s="18"/>
      <c r="J174" s="18"/>
      <c r="K174" s="43"/>
      <c r="L174" s="194"/>
      <c r="M174" s="52"/>
      <c r="P174" s="145"/>
    </row>
    <row r="175" spans="1:16" ht="22.5">
      <c r="A175" s="25">
        <f>A173+1</f>
        <v>136</v>
      </c>
      <c r="B175" s="19" t="s">
        <v>329</v>
      </c>
      <c r="C175" s="19" t="s">
        <v>330</v>
      </c>
      <c r="D175" s="15" t="s">
        <v>331</v>
      </c>
      <c r="E175" s="24" t="s">
        <v>63</v>
      </c>
      <c r="F175" s="15" t="s">
        <v>63</v>
      </c>
      <c r="G175" s="15" t="s">
        <v>226</v>
      </c>
      <c r="H175" s="24" t="s">
        <v>63</v>
      </c>
      <c r="I175" s="26" t="s">
        <v>63</v>
      </c>
      <c r="J175" s="26">
        <v>100</v>
      </c>
      <c r="K175" s="42">
        <v>4260232678330</v>
      </c>
      <c r="L175" s="46">
        <v>3.05</v>
      </c>
      <c r="M175" s="51">
        <v>3.96</v>
      </c>
      <c r="O175" s="136"/>
      <c r="P175" s="145"/>
    </row>
    <row r="176" spans="1:16" ht="22.5">
      <c r="A176" s="25">
        <f>A175+1</f>
        <v>137</v>
      </c>
      <c r="B176" s="19" t="s">
        <v>333</v>
      </c>
      <c r="C176" s="19" t="s">
        <v>235</v>
      </c>
      <c r="D176" s="15" t="s">
        <v>331</v>
      </c>
      <c r="E176" s="24"/>
      <c r="F176" s="15"/>
      <c r="G176" s="15" t="s">
        <v>226</v>
      </c>
      <c r="H176" s="24"/>
      <c r="I176" s="26" t="s">
        <v>214</v>
      </c>
      <c r="J176" s="26">
        <v>100</v>
      </c>
      <c r="K176" s="42">
        <v>4260232673175</v>
      </c>
      <c r="L176" s="46">
        <v>3.99</v>
      </c>
      <c r="M176" s="51">
        <v>5.18</v>
      </c>
      <c r="O176" s="136"/>
      <c r="P176" s="145"/>
    </row>
    <row r="177" spans="1:16" ht="33.75">
      <c r="A177" s="25">
        <f>A176+1</f>
        <v>138</v>
      </c>
      <c r="B177" s="19" t="s">
        <v>334</v>
      </c>
      <c r="C177" s="19" t="s">
        <v>335</v>
      </c>
      <c r="D177" s="15" t="s">
        <v>336</v>
      </c>
      <c r="E177" s="24" t="s">
        <v>63</v>
      </c>
      <c r="F177" s="15" t="s">
        <v>63</v>
      </c>
      <c r="G177" s="15" t="s">
        <v>332</v>
      </c>
      <c r="H177" s="24" t="s">
        <v>63</v>
      </c>
      <c r="I177" s="26" t="s">
        <v>63</v>
      </c>
      <c r="J177" s="26">
        <v>50</v>
      </c>
      <c r="K177" s="42">
        <v>4260232678392</v>
      </c>
      <c r="L177" s="46">
        <v>5.84</v>
      </c>
      <c r="M177" s="51">
        <v>7.59</v>
      </c>
      <c r="O177" s="136"/>
      <c r="P177" s="145"/>
    </row>
    <row r="178" spans="1:16" ht="33.75">
      <c r="A178" s="25">
        <f>A177+1</f>
        <v>139</v>
      </c>
      <c r="B178" s="19" t="s">
        <v>337</v>
      </c>
      <c r="C178" s="19" t="s">
        <v>236</v>
      </c>
      <c r="D178" s="15" t="s">
        <v>338</v>
      </c>
      <c r="E178" s="24"/>
      <c r="F178" s="15"/>
      <c r="G178" s="15" t="s">
        <v>226</v>
      </c>
      <c r="H178" s="24"/>
      <c r="I178" s="26" t="s">
        <v>214</v>
      </c>
      <c r="J178" s="26">
        <v>50</v>
      </c>
      <c r="K178" s="42">
        <v>4260232673359</v>
      </c>
      <c r="L178" s="46">
        <v>4.84</v>
      </c>
      <c r="M178" s="51">
        <v>6.29</v>
      </c>
      <c r="O178" s="136"/>
      <c r="P178" s="145"/>
    </row>
    <row r="179" spans="1:16" ht="33.75">
      <c r="A179" s="25">
        <f>A178+1</f>
        <v>140</v>
      </c>
      <c r="B179" s="19" t="s">
        <v>341</v>
      </c>
      <c r="C179" s="19" t="s">
        <v>342</v>
      </c>
      <c r="D179" s="15" t="s">
        <v>338</v>
      </c>
      <c r="E179" s="24" t="s">
        <v>63</v>
      </c>
      <c r="F179" s="15" t="s">
        <v>63</v>
      </c>
      <c r="G179" s="15" t="s">
        <v>226</v>
      </c>
      <c r="H179" s="24" t="s">
        <v>63</v>
      </c>
      <c r="I179" s="26" t="s">
        <v>63</v>
      </c>
      <c r="J179" s="26">
        <v>100</v>
      </c>
      <c r="K179" s="42">
        <v>4260232678415</v>
      </c>
      <c r="L179" s="46">
        <v>5.84</v>
      </c>
      <c r="M179" s="51">
        <v>7.59</v>
      </c>
      <c r="O179" s="136"/>
      <c r="P179" s="145"/>
    </row>
    <row r="180" spans="1:16" ht="33.75">
      <c r="A180" s="25">
        <f>A179+1</f>
        <v>141</v>
      </c>
      <c r="B180" s="19" t="s">
        <v>339</v>
      </c>
      <c r="C180" s="19" t="s">
        <v>340</v>
      </c>
      <c r="D180" s="15" t="s">
        <v>338</v>
      </c>
      <c r="E180" s="24" t="s">
        <v>63</v>
      </c>
      <c r="F180" s="15" t="s">
        <v>63</v>
      </c>
      <c r="G180" s="15" t="s">
        <v>332</v>
      </c>
      <c r="H180" s="24" t="s">
        <v>63</v>
      </c>
      <c r="I180" s="26" t="s">
        <v>63</v>
      </c>
      <c r="J180" s="26">
        <v>50</v>
      </c>
      <c r="K180" s="42">
        <v>4260232679030</v>
      </c>
      <c r="L180" s="46">
        <v>7.09</v>
      </c>
      <c r="M180" s="51">
        <v>9.22</v>
      </c>
      <c r="O180" s="136"/>
      <c r="P180" s="145"/>
    </row>
    <row r="181" spans="1:16" ht="18.75">
      <c r="A181" s="16"/>
      <c r="B181" s="17" t="s">
        <v>343</v>
      </c>
      <c r="C181" s="17"/>
      <c r="D181" s="17"/>
      <c r="E181" s="17"/>
      <c r="F181" s="17"/>
      <c r="G181" s="17"/>
      <c r="H181" s="17"/>
      <c r="I181" s="18"/>
      <c r="J181" s="18"/>
      <c r="K181" s="43"/>
      <c r="L181" s="194"/>
      <c r="M181" s="52"/>
      <c r="P181" s="145"/>
    </row>
    <row r="182" spans="1:16" ht="18.75">
      <c r="A182" s="25">
        <f>A180+1</f>
        <v>142</v>
      </c>
      <c r="B182" s="19" t="s">
        <v>344</v>
      </c>
      <c r="C182" s="19" t="s">
        <v>237</v>
      </c>
      <c r="D182" s="15" t="s">
        <v>238</v>
      </c>
      <c r="E182" s="24" t="s">
        <v>239</v>
      </c>
      <c r="F182" s="15" t="s">
        <v>225</v>
      </c>
      <c r="G182" s="15" t="s">
        <v>226</v>
      </c>
      <c r="H182" s="24" t="s">
        <v>212</v>
      </c>
      <c r="I182" s="26" t="s">
        <v>240</v>
      </c>
      <c r="J182" s="26">
        <v>50</v>
      </c>
      <c r="K182" s="42">
        <v>4260232673373</v>
      </c>
      <c r="L182" s="46">
        <v>8.63</v>
      </c>
      <c r="M182" s="51">
        <v>11.22</v>
      </c>
      <c r="O182" s="136"/>
      <c r="P182" s="145"/>
    </row>
    <row r="183" spans="1:16" ht="18.75">
      <c r="A183" s="16"/>
      <c r="B183" s="17" t="s">
        <v>362</v>
      </c>
      <c r="C183" s="17"/>
      <c r="D183" s="17"/>
      <c r="E183" s="17"/>
      <c r="F183" s="17"/>
      <c r="G183" s="17"/>
      <c r="H183" s="17"/>
      <c r="I183" s="18"/>
      <c r="J183" s="18"/>
      <c r="K183" s="43"/>
      <c r="L183" s="194"/>
      <c r="M183" s="52"/>
      <c r="P183" s="145"/>
    </row>
    <row r="184" spans="1:16" ht="18.75">
      <c r="A184" s="25">
        <f>A182+1</f>
        <v>143</v>
      </c>
      <c r="B184" s="19" t="s">
        <v>363</v>
      </c>
      <c r="C184" s="19" t="s">
        <v>364</v>
      </c>
      <c r="D184" s="15" t="s">
        <v>223</v>
      </c>
      <c r="E184" s="24" t="s">
        <v>219</v>
      </c>
      <c r="F184" s="15" t="s">
        <v>225</v>
      </c>
      <c r="G184" s="15" t="s">
        <v>226</v>
      </c>
      <c r="H184" s="24" t="s">
        <v>212</v>
      </c>
      <c r="I184" s="26" t="s">
        <v>365</v>
      </c>
      <c r="J184" s="26">
        <v>8</v>
      </c>
      <c r="K184" s="42">
        <v>4260232673205</v>
      </c>
      <c r="L184" s="46">
        <v>9.96</v>
      </c>
      <c r="M184" s="51">
        <v>12.95</v>
      </c>
      <c r="O184" s="136"/>
      <c r="P184" s="145"/>
    </row>
    <row r="185" spans="1:16" ht="18.75">
      <c r="A185" s="16"/>
      <c r="B185" s="17" t="s">
        <v>345</v>
      </c>
      <c r="C185" s="17"/>
      <c r="D185" s="17"/>
      <c r="E185" s="17"/>
      <c r="F185" s="17"/>
      <c r="G185" s="17"/>
      <c r="H185" s="17"/>
      <c r="I185" s="18"/>
      <c r="J185" s="18"/>
      <c r="K185" s="43"/>
      <c r="L185" s="194"/>
      <c r="M185" s="52"/>
      <c r="P185" s="145"/>
    </row>
    <row r="186" spans="1:16" ht="18.75">
      <c r="A186" s="25">
        <f>A184+1</f>
        <v>144</v>
      </c>
      <c r="B186" s="19" t="s">
        <v>346</v>
      </c>
      <c r="C186" s="19" t="s">
        <v>347</v>
      </c>
      <c r="D186" s="15" t="s">
        <v>223</v>
      </c>
      <c r="E186" s="24" t="s">
        <v>348</v>
      </c>
      <c r="F186" s="15" t="s">
        <v>349</v>
      </c>
      <c r="G186" s="15" t="s">
        <v>226</v>
      </c>
      <c r="H186" s="24" t="s">
        <v>63</v>
      </c>
      <c r="I186" s="26" t="s">
        <v>350</v>
      </c>
      <c r="J186" s="26">
        <v>10</v>
      </c>
      <c r="K186" s="42">
        <v>4260232678255</v>
      </c>
      <c r="L186" s="46">
        <v>19.94</v>
      </c>
      <c r="M186" s="51">
        <v>25.92</v>
      </c>
      <c r="O186" s="136"/>
      <c r="P186" s="145"/>
    </row>
    <row r="187" spans="1:16" ht="22.5">
      <c r="A187" s="25">
        <f>A186+1</f>
        <v>145</v>
      </c>
      <c r="B187" s="19" t="s">
        <v>351</v>
      </c>
      <c r="C187" s="19" t="s">
        <v>352</v>
      </c>
      <c r="D187" s="15" t="s">
        <v>223</v>
      </c>
      <c r="E187" s="24" t="s">
        <v>353</v>
      </c>
      <c r="F187" s="15" t="s">
        <v>354</v>
      </c>
      <c r="G187" s="15" t="s">
        <v>226</v>
      </c>
      <c r="H187" s="24" t="s">
        <v>212</v>
      </c>
      <c r="I187" s="26" t="s">
        <v>355</v>
      </c>
      <c r="J187" s="26">
        <v>10</v>
      </c>
      <c r="K187" s="42">
        <v>4260232678279</v>
      </c>
      <c r="L187" s="46">
        <v>13.96</v>
      </c>
      <c r="M187" s="51">
        <v>18.14</v>
      </c>
      <c r="O187" s="136"/>
      <c r="P187" s="145"/>
    </row>
    <row r="188" spans="1:16" ht="22.5">
      <c r="A188" s="25">
        <f>A187+1</f>
        <v>146</v>
      </c>
      <c r="B188" s="19" t="s">
        <v>356</v>
      </c>
      <c r="C188" s="19" t="s">
        <v>357</v>
      </c>
      <c r="D188" s="15" t="s">
        <v>223</v>
      </c>
      <c r="E188" s="24" t="s">
        <v>353</v>
      </c>
      <c r="F188" s="15" t="s">
        <v>354</v>
      </c>
      <c r="G188" s="15" t="s">
        <v>226</v>
      </c>
      <c r="H188" s="24" t="s">
        <v>212</v>
      </c>
      <c r="I188" s="26" t="s">
        <v>355</v>
      </c>
      <c r="J188" s="26">
        <v>10</v>
      </c>
      <c r="K188" s="42">
        <v>4260232678637</v>
      </c>
      <c r="L188" s="46">
        <v>13.96</v>
      </c>
      <c r="M188" s="51">
        <v>18.14</v>
      </c>
      <c r="O188" s="136"/>
      <c r="P188" s="145"/>
    </row>
    <row r="189" spans="1:16" ht="22.5">
      <c r="A189" s="25">
        <f>A188+1</f>
        <v>147</v>
      </c>
      <c r="B189" s="19" t="s">
        <v>358</v>
      </c>
      <c r="C189" s="19" t="s">
        <v>359</v>
      </c>
      <c r="D189" s="15" t="s">
        <v>223</v>
      </c>
      <c r="E189" s="24" t="s">
        <v>353</v>
      </c>
      <c r="F189" s="15" t="s">
        <v>354</v>
      </c>
      <c r="G189" s="15" t="s">
        <v>226</v>
      </c>
      <c r="H189" s="24" t="s">
        <v>212</v>
      </c>
      <c r="I189" s="26" t="s">
        <v>355</v>
      </c>
      <c r="J189" s="26">
        <v>10</v>
      </c>
      <c r="K189" s="42">
        <v>4260232679016</v>
      </c>
      <c r="L189" s="46">
        <v>9.46</v>
      </c>
      <c r="M189" s="51">
        <v>12.3</v>
      </c>
      <c r="O189" s="136"/>
      <c r="P189" s="145"/>
    </row>
    <row r="190" spans="1:16" ht="23.25" thickBot="1">
      <c r="A190" s="94">
        <f>A189+1</f>
        <v>148</v>
      </c>
      <c r="B190" s="95" t="s">
        <v>360</v>
      </c>
      <c r="C190" s="95" t="s">
        <v>361</v>
      </c>
      <c r="D190" s="96" t="s">
        <v>223</v>
      </c>
      <c r="E190" s="97" t="s">
        <v>353</v>
      </c>
      <c r="F190" s="96" t="s">
        <v>354</v>
      </c>
      <c r="G190" s="96" t="s">
        <v>226</v>
      </c>
      <c r="H190" s="97" t="s">
        <v>212</v>
      </c>
      <c r="I190" s="98" t="s">
        <v>355</v>
      </c>
      <c r="J190" s="98">
        <v>10</v>
      </c>
      <c r="K190" s="99">
        <v>4260232678293</v>
      </c>
      <c r="L190" s="48">
        <v>9.46</v>
      </c>
      <c r="M190" s="53">
        <v>12.3</v>
      </c>
      <c r="O190" s="136"/>
      <c r="P190" s="145"/>
    </row>
  </sheetData>
  <sheetProtection/>
  <mergeCells count="1">
    <mergeCell ref="L6:M6"/>
  </mergeCells>
  <hyperlinks>
    <hyperlink ref="B5" r:id="rId1" display="http://smart-light.com.ua/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4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6"/>
  <sheetViews>
    <sheetView workbookViewId="0" topLeftCell="A1">
      <pane xSplit="3" ySplit="8" topLeftCell="J17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7" sqref="L7"/>
    </sheetView>
  </sheetViews>
  <sheetFormatPr defaultColWidth="9.140625" defaultRowHeight="15"/>
  <cols>
    <col min="1" max="1" width="9.421875" style="1" bestFit="1" customWidth="1"/>
    <col min="2" max="2" width="59.57421875" style="1" customWidth="1"/>
    <col min="3" max="3" width="20.7109375" style="1" customWidth="1"/>
    <col min="4" max="4" width="9.57421875" style="1" customWidth="1"/>
    <col min="5" max="5" width="9.421875" style="1" customWidth="1"/>
    <col min="6" max="6" width="10.28125" style="1" customWidth="1"/>
    <col min="7" max="7" width="11.421875" style="1" customWidth="1"/>
    <col min="8" max="8" width="15.8515625" style="1" customWidth="1"/>
    <col min="9" max="9" width="12.8515625" style="1" customWidth="1"/>
    <col min="10" max="10" width="10.00390625" style="1" customWidth="1"/>
    <col min="11" max="11" width="14.00390625" style="1" customWidth="1"/>
    <col min="12" max="12" width="7.57421875" style="1" customWidth="1"/>
    <col min="13" max="13" width="9.8515625" style="2" customWidth="1"/>
    <col min="14" max="16384" width="9.140625" style="1" customWidth="1"/>
  </cols>
  <sheetData>
    <row r="1" spans="2:11" ht="13.5" customHeight="1">
      <c r="B1" s="10" t="s">
        <v>911</v>
      </c>
      <c r="H1" s="14" t="s">
        <v>909</v>
      </c>
      <c r="K1" s="63" t="s">
        <v>827</v>
      </c>
    </row>
    <row r="2" spans="2:13" ht="15.75">
      <c r="B2" s="8" t="s">
        <v>912</v>
      </c>
      <c r="L2" s="12"/>
      <c r="M2" s="64"/>
    </row>
    <row r="3" spans="2:13" ht="15">
      <c r="B3" s="10" t="s">
        <v>913</v>
      </c>
      <c r="M3" s="1"/>
    </row>
    <row r="4" spans="2:13" ht="15.75" customHeight="1">
      <c r="B4" s="10" t="s">
        <v>914</v>
      </c>
      <c r="E4" s="11" t="s">
        <v>24</v>
      </c>
      <c r="M4" s="1"/>
    </row>
    <row r="5" spans="2:5" ht="15.75" customHeight="1" thickBot="1">
      <c r="B5" s="13" t="s">
        <v>915</v>
      </c>
      <c r="E5" s="11" t="s">
        <v>25</v>
      </c>
    </row>
    <row r="6" spans="1:13" s="23" customFormat="1" ht="15.75" customHeight="1" thickBot="1">
      <c r="A6" s="3"/>
      <c r="B6" s="3"/>
      <c r="C6" s="1"/>
      <c r="F6" s="1"/>
      <c r="G6" s="1"/>
      <c r="H6" s="3"/>
      <c r="I6" s="3"/>
      <c r="J6" s="3"/>
      <c r="K6" s="3"/>
      <c r="L6" s="207"/>
      <c r="M6" s="208"/>
    </row>
    <row r="7" spans="1:13" ht="42.75" customHeight="1" thickBot="1">
      <c r="A7" s="5" t="s">
        <v>1</v>
      </c>
      <c r="B7" s="4" t="s">
        <v>2</v>
      </c>
      <c r="C7" s="4" t="s">
        <v>3</v>
      </c>
      <c r="D7" s="4" t="s">
        <v>4</v>
      </c>
      <c r="E7" s="4" t="s">
        <v>64</v>
      </c>
      <c r="F7" s="4" t="s">
        <v>5</v>
      </c>
      <c r="G7" s="4" t="s">
        <v>55</v>
      </c>
      <c r="H7" s="4" t="s">
        <v>6</v>
      </c>
      <c r="I7" s="9" t="s">
        <v>23</v>
      </c>
      <c r="J7" s="9" t="s">
        <v>62</v>
      </c>
      <c r="K7" s="9" t="s">
        <v>7</v>
      </c>
      <c r="L7" s="160" t="s">
        <v>916</v>
      </c>
      <c r="M7" s="160" t="s">
        <v>0</v>
      </c>
    </row>
    <row r="8" spans="1:13" ht="15.75" customHeight="1" thickBot="1">
      <c r="A8" s="6"/>
      <c r="B8" s="7" t="s">
        <v>8</v>
      </c>
      <c r="C8" s="7"/>
      <c r="D8" s="7"/>
      <c r="E8" s="7"/>
      <c r="F8" s="7"/>
      <c r="G8" s="7"/>
      <c r="H8" s="7"/>
      <c r="I8" s="7"/>
      <c r="J8" s="7"/>
      <c r="K8" s="7"/>
      <c r="L8" s="20"/>
      <c r="M8" s="21"/>
    </row>
    <row r="9" spans="1:13" ht="15.75" customHeight="1">
      <c r="A9" s="25">
        <v>1</v>
      </c>
      <c r="B9" s="19" t="s">
        <v>9</v>
      </c>
      <c r="C9" s="19" t="s">
        <v>10</v>
      </c>
      <c r="D9" s="15">
        <v>9</v>
      </c>
      <c r="E9" s="24">
        <v>2700</v>
      </c>
      <c r="F9" s="15" t="s">
        <v>11</v>
      </c>
      <c r="G9" s="15" t="s">
        <v>56</v>
      </c>
      <c r="H9" s="24">
        <v>12000</v>
      </c>
      <c r="I9" s="26">
        <v>100</v>
      </c>
      <c r="J9" s="26">
        <v>50</v>
      </c>
      <c r="K9" s="42">
        <v>4260232670013</v>
      </c>
      <c r="L9" s="67">
        <v>50.76</v>
      </c>
      <c r="M9" s="28">
        <v>65.95</v>
      </c>
    </row>
    <row r="10" spans="1:13" ht="15.75" customHeight="1" thickBot="1">
      <c r="A10" s="25">
        <f>A9+1</f>
        <v>2</v>
      </c>
      <c r="B10" s="19" t="s">
        <v>253</v>
      </c>
      <c r="C10" s="19" t="s">
        <v>254</v>
      </c>
      <c r="D10" s="15">
        <v>15</v>
      </c>
      <c r="E10" s="24">
        <v>4100</v>
      </c>
      <c r="F10" s="15" t="s">
        <v>12</v>
      </c>
      <c r="G10" s="15" t="s">
        <v>56</v>
      </c>
      <c r="H10" s="24">
        <v>12000</v>
      </c>
      <c r="I10" s="26">
        <v>50</v>
      </c>
      <c r="J10" s="26">
        <v>25</v>
      </c>
      <c r="K10" s="42">
        <v>4260232676312</v>
      </c>
      <c r="L10" s="48">
        <v>62.94</v>
      </c>
      <c r="M10" s="53">
        <v>81.85</v>
      </c>
    </row>
    <row r="11" spans="1:13" s="27" customFormat="1" ht="15.75" customHeight="1" thickBot="1">
      <c r="A11" s="31"/>
      <c r="B11" s="32" t="s">
        <v>39</v>
      </c>
      <c r="C11" s="32"/>
      <c r="D11" s="32"/>
      <c r="E11" s="32"/>
      <c r="F11" s="32"/>
      <c r="G11" s="32"/>
      <c r="H11" s="32"/>
      <c r="I11" s="32"/>
      <c r="J11" s="32"/>
      <c r="K11" s="32"/>
      <c r="L11" s="61"/>
      <c r="M11" s="62"/>
    </row>
    <row r="12" spans="1:13" ht="15" customHeight="1">
      <c r="A12" s="25">
        <f>A10+1</f>
        <v>3</v>
      </c>
      <c r="B12" s="19" t="s">
        <v>67</v>
      </c>
      <c r="C12" s="19" t="s">
        <v>68</v>
      </c>
      <c r="D12" s="15">
        <v>9</v>
      </c>
      <c r="E12" s="24">
        <v>2700</v>
      </c>
      <c r="F12" s="15" t="s">
        <v>52</v>
      </c>
      <c r="G12" s="15" t="s">
        <v>56</v>
      </c>
      <c r="H12" s="24">
        <v>12000</v>
      </c>
      <c r="I12" s="26">
        <v>50</v>
      </c>
      <c r="J12" s="26">
        <v>25</v>
      </c>
      <c r="K12" s="42">
        <v>4260232676190</v>
      </c>
      <c r="L12" s="29">
        <v>31.2</v>
      </c>
      <c r="M12" s="28">
        <v>40.550000000000004</v>
      </c>
    </row>
    <row r="13" spans="1:13" ht="15" customHeight="1">
      <c r="A13" s="25">
        <f>A12+1</f>
        <v>4</v>
      </c>
      <c r="B13" s="19" t="s">
        <v>69</v>
      </c>
      <c r="C13" s="19" t="s">
        <v>70</v>
      </c>
      <c r="D13" s="15">
        <v>9</v>
      </c>
      <c r="E13" s="24">
        <v>4100</v>
      </c>
      <c r="F13" s="15" t="s">
        <v>52</v>
      </c>
      <c r="G13" s="15" t="s">
        <v>56</v>
      </c>
      <c r="H13" s="24">
        <v>12000</v>
      </c>
      <c r="I13" s="26">
        <v>50</v>
      </c>
      <c r="J13" s="26">
        <v>25</v>
      </c>
      <c r="K13" s="42">
        <v>4260232676206</v>
      </c>
      <c r="L13" s="29">
        <v>31.2</v>
      </c>
      <c r="M13" s="28">
        <v>40.550000000000004</v>
      </c>
    </row>
    <row r="14" spans="1:13" ht="15.75" customHeight="1" thickBot="1">
      <c r="A14" s="25">
        <f>A13+1</f>
        <v>5</v>
      </c>
      <c r="B14" s="19" t="s">
        <v>53</v>
      </c>
      <c r="C14" s="19" t="s">
        <v>46</v>
      </c>
      <c r="D14" s="15">
        <v>10</v>
      </c>
      <c r="E14" s="24">
        <v>2700</v>
      </c>
      <c r="F14" s="15" t="s">
        <v>52</v>
      </c>
      <c r="G14" s="15" t="s">
        <v>56</v>
      </c>
      <c r="H14" s="24">
        <v>12000</v>
      </c>
      <c r="I14" s="26">
        <v>50</v>
      </c>
      <c r="J14" s="26">
        <v>25</v>
      </c>
      <c r="K14" s="42">
        <v>4260232670662</v>
      </c>
      <c r="L14" s="29">
        <v>31.2</v>
      </c>
      <c r="M14" s="28">
        <v>40.550000000000004</v>
      </c>
    </row>
    <row r="15" spans="1:13" s="27" customFormat="1" ht="15.75" customHeight="1" thickBot="1">
      <c r="A15" s="31"/>
      <c r="B15" s="32" t="s">
        <v>13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4"/>
    </row>
    <row r="16" spans="1:13" ht="15.75" customHeight="1">
      <c r="A16" s="25">
        <f>A14+1</f>
        <v>6</v>
      </c>
      <c r="B16" s="19" t="s">
        <v>72</v>
      </c>
      <c r="C16" s="19" t="s">
        <v>71</v>
      </c>
      <c r="D16" s="15">
        <v>9</v>
      </c>
      <c r="E16" s="24">
        <v>2700</v>
      </c>
      <c r="F16" s="15" t="s">
        <v>11</v>
      </c>
      <c r="G16" s="15" t="s">
        <v>56</v>
      </c>
      <c r="H16" s="24">
        <v>12000</v>
      </c>
      <c r="I16" s="26">
        <v>50</v>
      </c>
      <c r="J16" s="26">
        <v>25</v>
      </c>
      <c r="K16" s="42">
        <v>4260232676473</v>
      </c>
      <c r="L16" s="29">
        <v>40.38</v>
      </c>
      <c r="M16" s="28">
        <v>52.5</v>
      </c>
    </row>
    <row r="17" spans="1:13" ht="15" customHeight="1">
      <c r="A17" s="25">
        <f>A16+1</f>
        <v>7</v>
      </c>
      <c r="B17" s="19" t="s">
        <v>285</v>
      </c>
      <c r="C17" s="19" t="s">
        <v>286</v>
      </c>
      <c r="D17" s="15">
        <v>10</v>
      </c>
      <c r="E17" s="24">
        <v>2700</v>
      </c>
      <c r="F17" s="15" t="s">
        <v>11</v>
      </c>
      <c r="G17" s="15" t="s">
        <v>56</v>
      </c>
      <c r="H17" s="24">
        <v>12000</v>
      </c>
      <c r="I17" s="26">
        <v>50</v>
      </c>
      <c r="J17" s="26">
        <v>25</v>
      </c>
      <c r="K17" s="42">
        <v>4260232679306</v>
      </c>
      <c r="L17" s="29">
        <v>40.38</v>
      </c>
      <c r="M17" s="28">
        <v>52.5</v>
      </c>
    </row>
    <row r="18" spans="1:13" ht="15" customHeight="1">
      <c r="A18" s="25">
        <f aca="true" t="shared" si="0" ref="A18:A23">A17+1</f>
        <v>8</v>
      </c>
      <c r="B18" s="19" t="s">
        <v>287</v>
      </c>
      <c r="C18" s="19" t="s">
        <v>288</v>
      </c>
      <c r="D18" s="15">
        <v>10</v>
      </c>
      <c r="E18" s="24">
        <v>4100</v>
      </c>
      <c r="F18" s="15" t="s">
        <v>11</v>
      </c>
      <c r="G18" s="15" t="s">
        <v>56</v>
      </c>
      <c r="H18" s="24">
        <v>12000</v>
      </c>
      <c r="I18" s="26">
        <v>50</v>
      </c>
      <c r="J18" s="26">
        <v>25</v>
      </c>
      <c r="K18" s="42">
        <v>4260232679313</v>
      </c>
      <c r="L18" s="29">
        <v>40.38</v>
      </c>
      <c r="M18" s="28">
        <v>52.5</v>
      </c>
    </row>
    <row r="19" spans="1:13" ht="15" customHeight="1">
      <c r="A19" s="25">
        <f t="shared" si="0"/>
        <v>9</v>
      </c>
      <c r="B19" s="19" t="s">
        <v>290</v>
      </c>
      <c r="C19" s="19" t="s">
        <v>289</v>
      </c>
      <c r="D19" s="15">
        <v>10</v>
      </c>
      <c r="E19" s="24">
        <v>4100</v>
      </c>
      <c r="F19" s="15" t="s">
        <v>12</v>
      </c>
      <c r="G19" s="15" t="s">
        <v>56</v>
      </c>
      <c r="H19" s="24">
        <v>12000</v>
      </c>
      <c r="I19" s="26">
        <v>50</v>
      </c>
      <c r="J19" s="26">
        <v>25</v>
      </c>
      <c r="K19" s="42">
        <v>4260232679337</v>
      </c>
      <c r="L19" s="29">
        <v>40.38</v>
      </c>
      <c r="M19" s="28">
        <v>52.5</v>
      </c>
    </row>
    <row r="20" spans="1:13" ht="15.75" customHeight="1">
      <c r="A20" s="25">
        <f t="shared" si="0"/>
        <v>10</v>
      </c>
      <c r="B20" s="19" t="s">
        <v>14</v>
      </c>
      <c r="C20" s="19" t="s">
        <v>15</v>
      </c>
      <c r="D20" s="15">
        <v>9</v>
      </c>
      <c r="E20" s="24">
        <v>2700</v>
      </c>
      <c r="F20" s="15" t="s">
        <v>11</v>
      </c>
      <c r="G20" s="15" t="s">
        <v>56</v>
      </c>
      <c r="H20" s="24">
        <v>12000</v>
      </c>
      <c r="I20" s="26">
        <v>100</v>
      </c>
      <c r="J20" s="26">
        <v>50</v>
      </c>
      <c r="K20" s="42">
        <v>4260232670075</v>
      </c>
      <c r="L20" s="29">
        <v>46.86000000000001</v>
      </c>
      <c r="M20" s="28">
        <v>60.95</v>
      </c>
    </row>
    <row r="21" spans="1:13" ht="15.75" customHeight="1">
      <c r="A21" s="25">
        <f t="shared" si="0"/>
        <v>11</v>
      </c>
      <c r="B21" s="19" t="s">
        <v>255</v>
      </c>
      <c r="C21" s="19" t="s">
        <v>256</v>
      </c>
      <c r="D21" s="15">
        <v>9</v>
      </c>
      <c r="E21" s="24">
        <v>4100</v>
      </c>
      <c r="F21" s="15" t="s">
        <v>11</v>
      </c>
      <c r="G21" s="15" t="s">
        <v>56</v>
      </c>
      <c r="H21" s="24">
        <v>12000</v>
      </c>
      <c r="I21" s="26">
        <v>50</v>
      </c>
      <c r="J21" s="26">
        <v>25</v>
      </c>
      <c r="K21" s="42">
        <v>4260232674332</v>
      </c>
      <c r="L21" s="29">
        <v>40.38</v>
      </c>
      <c r="M21" s="28">
        <v>52.5</v>
      </c>
    </row>
    <row r="22" spans="1:13" ht="15.75" customHeight="1">
      <c r="A22" s="25">
        <f t="shared" si="0"/>
        <v>12</v>
      </c>
      <c r="B22" s="19" t="s">
        <v>16</v>
      </c>
      <c r="C22" s="19" t="s">
        <v>17</v>
      </c>
      <c r="D22" s="15">
        <v>15</v>
      </c>
      <c r="E22" s="24">
        <v>2700</v>
      </c>
      <c r="F22" s="15" t="s">
        <v>12</v>
      </c>
      <c r="G22" s="15" t="s">
        <v>56</v>
      </c>
      <c r="H22" s="24">
        <v>12000</v>
      </c>
      <c r="I22" s="26">
        <v>100</v>
      </c>
      <c r="J22" s="26">
        <v>50</v>
      </c>
      <c r="K22" s="42">
        <v>4260232670112</v>
      </c>
      <c r="L22" s="29">
        <v>41.4</v>
      </c>
      <c r="M22" s="28">
        <v>53.8</v>
      </c>
    </row>
    <row r="23" spans="1:13" ht="15.75" customHeight="1" thickBot="1">
      <c r="A23" s="25">
        <f t="shared" si="0"/>
        <v>13</v>
      </c>
      <c r="B23" s="19" t="s">
        <v>18</v>
      </c>
      <c r="C23" s="19" t="s">
        <v>19</v>
      </c>
      <c r="D23" s="15">
        <v>20</v>
      </c>
      <c r="E23" s="24">
        <v>2700</v>
      </c>
      <c r="F23" s="15" t="s">
        <v>12</v>
      </c>
      <c r="G23" s="15" t="s">
        <v>56</v>
      </c>
      <c r="H23" s="24">
        <v>12000</v>
      </c>
      <c r="I23" s="26">
        <v>50</v>
      </c>
      <c r="J23" s="26">
        <v>25</v>
      </c>
      <c r="K23" s="42">
        <v>4260232670396</v>
      </c>
      <c r="L23" s="29">
        <v>37.739999999999995</v>
      </c>
      <c r="M23" s="28">
        <v>49.050000000000004</v>
      </c>
    </row>
    <row r="24" spans="1:13" s="27" customFormat="1" ht="15.75" customHeight="1" thickBot="1">
      <c r="A24" s="31"/>
      <c r="B24" s="32" t="s">
        <v>26</v>
      </c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4"/>
    </row>
    <row r="25" spans="1:13" ht="15" customHeight="1">
      <c r="A25" s="25">
        <f>A23+1</f>
        <v>14</v>
      </c>
      <c r="B25" s="19" t="s">
        <v>73</v>
      </c>
      <c r="C25" s="19" t="s">
        <v>74</v>
      </c>
      <c r="D25" s="15">
        <v>7</v>
      </c>
      <c r="E25" s="24">
        <v>2700</v>
      </c>
      <c r="F25" s="15" t="s">
        <v>75</v>
      </c>
      <c r="G25" s="15" t="s">
        <v>56</v>
      </c>
      <c r="H25" s="24">
        <v>12000</v>
      </c>
      <c r="I25" s="26">
        <v>100</v>
      </c>
      <c r="J25" s="26">
        <v>25</v>
      </c>
      <c r="K25" s="42">
        <v>4260232675438</v>
      </c>
      <c r="L25" s="67">
        <v>44.76</v>
      </c>
      <c r="M25" s="28">
        <v>58.150000000000006</v>
      </c>
    </row>
    <row r="26" spans="1:13" ht="15" customHeight="1">
      <c r="A26" s="25">
        <f aca="true" t="shared" si="1" ref="A26:A45">A25+1</f>
        <v>15</v>
      </c>
      <c r="B26" s="19" t="s">
        <v>76</v>
      </c>
      <c r="C26" s="19" t="s">
        <v>77</v>
      </c>
      <c r="D26" s="15">
        <v>7</v>
      </c>
      <c r="E26" s="24">
        <v>4100</v>
      </c>
      <c r="F26" s="15" t="s">
        <v>75</v>
      </c>
      <c r="G26" s="15" t="s">
        <v>56</v>
      </c>
      <c r="H26" s="24">
        <v>12000</v>
      </c>
      <c r="I26" s="26">
        <v>100</v>
      </c>
      <c r="J26" s="26">
        <v>25</v>
      </c>
      <c r="K26" s="42">
        <v>4260232675445</v>
      </c>
      <c r="L26" s="46">
        <v>44.76</v>
      </c>
      <c r="M26" s="51">
        <v>58.150000000000006</v>
      </c>
    </row>
    <row r="27" spans="1:13" ht="15.75" customHeight="1">
      <c r="A27" s="25">
        <f t="shared" si="1"/>
        <v>16</v>
      </c>
      <c r="B27" s="19" t="s">
        <v>271</v>
      </c>
      <c r="C27" s="19" t="s">
        <v>65</v>
      </c>
      <c r="D27" s="15">
        <v>8</v>
      </c>
      <c r="E27" s="24">
        <v>2700</v>
      </c>
      <c r="F27" s="15" t="s">
        <v>11</v>
      </c>
      <c r="G27" s="15" t="s">
        <v>56</v>
      </c>
      <c r="H27" s="24">
        <v>12000</v>
      </c>
      <c r="I27" s="26">
        <v>100</v>
      </c>
      <c r="J27" s="26">
        <v>25</v>
      </c>
      <c r="K27" s="42">
        <v>4260232673755</v>
      </c>
      <c r="L27" s="29">
        <v>41.699999999999996</v>
      </c>
      <c r="M27" s="28">
        <v>54.2</v>
      </c>
    </row>
    <row r="28" spans="1:13" ht="15.75" customHeight="1">
      <c r="A28" s="25">
        <f t="shared" si="1"/>
        <v>17</v>
      </c>
      <c r="B28" s="19" t="s">
        <v>272</v>
      </c>
      <c r="C28" s="19" t="s">
        <v>66</v>
      </c>
      <c r="D28" s="15">
        <v>8</v>
      </c>
      <c r="E28" s="24">
        <v>4100</v>
      </c>
      <c r="F28" s="15" t="s">
        <v>11</v>
      </c>
      <c r="G28" s="15" t="s">
        <v>56</v>
      </c>
      <c r="H28" s="24">
        <v>12000</v>
      </c>
      <c r="I28" s="26">
        <v>100</v>
      </c>
      <c r="J28" s="26">
        <v>25</v>
      </c>
      <c r="K28" s="42">
        <v>4260232673762</v>
      </c>
      <c r="L28" s="29">
        <v>41.699999999999996</v>
      </c>
      <c r="M28" s="28">
        <v>54.2</v>
      </c>
    </row>
    <row r="29" spans="1:13" ht="15">
      <c r="A29" s="25">
        <f t="shared" si="1"/>
        <v>18</v>
      </c>
      <c r="B29" s="19" t="s">
        <v>269</v>
      </c>
      <c r="C29" s="19" t="s">
        <v>267</v>
      </c>
      <c r="D29" s="15">
        <v>9</v>
      </c>
      <c r="E29" s="24">
        <v>2700</v>
      </c>
      <c r="F29" s="15" t="s">
        <v>11</v>
      </c>
      <c r="G29" s="15" t="s">
        <v>56</v>
      </c>
      <c r="H29" s="24">
        <v>12000</v>
      </c>
      <c r="I29" s="26">
        <v>100</v>
      </c>
      <c r="J29" s="26">
        <v>25</v>
      </c>
      <c r="K29" s="42">
        <v>4260232677449</v>
      </c>
      <c r="L29" s="29">
        <v>51.6</v>
      </c>
      <c r="M29" s="28">
        <v>67.05</v>
      </c>
    </row>
    <row r="30" spans="1:13" ht="15">
      <c r="A30" s="25">
        <f t="shared" si="1"/>
        <v>19</v>
      </c>
      <c r="B30" s="19" t="s">
        <v>270</v>
      </c>
      <c r="C30" s="19" t="s">
        <v>268</v>
      </c>
      <c r="D30" s="15">
        <v>9</v>
      </c>
      <c r="E30" s="24">
        <v>4100</v>
      </c>
      <c r="F30" s="15" t="s">
        <v>11</v>
      </c>
      <c r="G30" s="15" t="s">
        <v>56</v>
      </c>
      <c r="H30" s="24">
        <v>12000</v>
      </c>
      <c r="I30" s="26">
        <v>100</v>
      </c>
      <c r="J30" s="26">
        <v>25</v>
      </c>
      <c r="K30" s="42">
        <v>4260232677456</v>
      </c>
      <c r="L30" s="29">
        <v>51.6</v>
      </c>
      <c r="M30" s="28">
        <v>67.05</v>
      </c>
    </row>
    <row r="31" spans="1:13" ht="15">
      <c r="A31" s="25">
        <f t="shared" si="1"/>
        <v>20</v>
      </c>
      <c r="B31" s="19" t="s">
        <v>681</v>
      </c>
      <c r="C31" s="38" t="s">
        <v>679</v>
      </c>
      <c r="D31" s="39">
        <v>10</v>
      </c>
      <c r="E31" s="39">
        <v>2700</v>
      </c>
      <c r="F31" s="15" t="s">
        <v>11</v>
      </c>
      <c r="G31" s="39" t="s">
        <v>56</v>
      </c>
      <c r="H31" s="39">
        <v>12000</v>
      </c>
      <c r="I31" s="75">
        <v>100</v>
      </c>
      <c r="J31" s="75">
        <v>25</v>
      </c>
      <c r="K31" s="45">
        <v>4260232675476</v>
      </c>
      <c r="L31" s="46">
        <v>53.21999999999999</v>
      </c>
      <c r="M31" s="51">
        <v>69.14999999999999</v>
      </c>
    </row>
    <row r="32" spans="1:13" ht="15">
      <c r="A32" s="25">
        <f t="shared" si="1"/>
        <v>21</v>
      </c>
      <c r="B32" s="19" t="s">
        <v>682</v>
      </c>
      <c r="C32" s="38" t="s">
        <v>680</v>
      </c>
      <c r="D32" s="39">
        <v>10</v>
      </c>
      <c r="E32" s="39">
        <v>4100</v>
      </c>
      <c r="F32" s="15" t="s">
        <v>11</v>
      </c>
      <c r="G32" s="39" t="s">
        <v>56</v>
      </c>
      <c r="H32" s="39">
        <v>12000</v>
      </c>
      <c r="I32" s="75">
        <v>100</v>
      </c>
      <c r="J32" s="75">
        <v>25</v>
      </c>
      <c r="K32" s="45">
        <v>4260232675483</v>
      </c>
      <c r="L32" s="46">
        <v>53.21999999999999</v>
      </c>
      <c r="M32" s="51">
        <v>69.14999999999999</v>
      </c>
    </row>
    <row r="33" spans="1:13" ht="15.75" customHeight="1">
      <c r="A33" s="25">
        <f t="shared" si="1"/>
        <v>22</v>
      </c>
      <c r="B33" s="19" t="s">
        <v>34</v>
      </c>
      <c r="C33" s="19" t="s">
        <v>27</v>
      </c>
      <c r="D33" s="15">
        <v>12</v>
      </c>
      <c r="E33" s="24">
        <v>2700</v>
      </c>
      <c r="F33" s="15" t="s">
        <v>11</v>
      </c>
      <c r="G33" s="15" t="s">
        <v>56</v>
      </c>
      <c r="H33" s="24">
        <v>12000</v>
      </c>
      <c r="I33" s="26">
        <v>100</v>
      </c>
      <c r="J33" s="26">
        <v>25</v>
      </c>
      <c r="K33" s="42">
        <v>4260232670419</v>
      </c>
      <c r="L33" s="29">
        <v>45.6</v>
      </c>
      <c r="M33" s="28">
        <v>59.25000000000001</v>
      </c>
    </row>
    <row r="34" spans="1:13" ht="15.75" customHeight="1">
      <c r="A34" s="25">
        <f t="shared" si="1"/>
        <v>23</v>
      </c>
      <c r="B34" s="19" t="s">
        <v>35</v>
      </c>
      <c r="C34" s="19" t="s">
        <v>28</v>
      </c>
      <c r="D34" s="15">
        <v>12</v>
      </c>
      <c r="E34" s="24">
        <v>4100</v>
      </c>
      <c r="F34" s="15" t="s">
        <v>11</v>
      </c>
      <c r="G34" s="15" t="s">
        <v>56</v>
      </c>
      <c r="H34" s="24">
        <v>12000</v>
      </c>
      <c r="I34" s="26">
        <v>100</v>
      </c>
      <c r="J34" s="26">
        <v>25</v>
      </c>
      <c r="K34" s="42">
        <v>4260232670426</v>
      </c>
      <c r="L34" s="29">
        <v>45.6</v>
      </c>
      <c r="M34" s="28">
        <v>59.25000000000001</v>
      </c>
    </row>
    <row r="35" spans="1:13" ht="15">
      <c r="A35" s="25">
        <f t="shared" si="1"/>
        <v>24</v>
      </c>
      <c r="B35" s="19" t="s">
        <v>47</v>
      </c>
      <c r="C35" s="19" t="s">
        <v>41</v>
      </c>
      <c r="D35" s="15">
        <v>13</v>
      </c>
      <c r="E35" s="24">
        <v>2700</v>
      </c>
      <c r="F35" s="15" t="s">
        <v>11</v>
      </c>
      <c r="G35" s="15" t="s">
        <v>56</v>
      </c>
      <c r="H35" s="24">
        <v>12000</v>
      </c>
      <c r="I35" s="26">
        <v>50</v>
      </c>
      <c r="J35" s="26">
        <v>25</v>
      </c>
      <c r="K35" s="42">
        <v>4260232670587</v>
      </c>
      <c r="L35" s="29">
        <v>55.32</v>
      </c>
      <c r="M35" s="28">
        <v>71.95</v>
      </c>
    </row>
    <row r="36" spans="1:13" ht="15">
      <c r="A36" s="25">
        <f t="shared" si="1"/>
        <v>25</v>
      </c>
      <c r="B36" s="19" t="s">
        <v>277</v>
      </c>
      <c r="C36" s="19" t="s">
        <v>273</v>
      </c>
      <c r="D36" s="15">
        <v>15</v>
      </c>
      <c r="E36" s="24">
        <v>2700</v>
      </c>
      <c r="F36" s="15" t="s">
        <v>11</v>
      </c>
      <c r="G36" s="15" t="s">
        <v>56</v>
      </c>
      <c r="H36" s="24">
        <v>12000</v>
      </c>
      <c r="I36" s="26">
        <v>50</v>
      </c>
      <c r="J36" s="26">
        <v>25</v>
      </c>
      <c r="K36" s="42">
        <v>4260232677913</v>
      </c>
      <c r="L36" s="29">
        <v>56.93999999999999</v>
      </c>
      <c r="M36" s="28">
        <v>74</v>
      </c>
    </row>
    <row r="37" spans="1:13" ht="15.75" customHeight="1">
      <c r="A37" s="25">
        <f t="shared" si="1"/>
        <v>26</v>
      </c>
      <c r="B37" s="19" t="s">
        <v>79</v>
      </c>
      <c r="C37" s="19" t="s">
        <v>80</v>
      </c>
      <c r="D37" s="15">
        <v>15</v>
      </c>
      <c r="E37" s="24">
        <v>4100</v>
      </c>
      <c r="F37" s="15" t="s">
        <v>75</v>
      </c>
      <c r="G37" s="15" t="s">
        <v>56</v>
      </c>
      <c r="H37" s="24">
        <v>12000</v>
      </c>
      <c r="I37" s="26">
        <v>100</v>
      </c>
      <c r="J37" s="26">
        <v>25</v>
      </c>
      <c r="K37" s="42">
        <v>4260232675520</v>
      </c>
      <c r="L37" s="29">
        <v>52.14</v>
      </c>
      <c r="M37" s="28">
        <v>67.8</v>
      </c>
    </row>
    <row r="38" spans="1:13" ht="15">
      <c r="A38" s="25">
        <f t="shared" si="1"/>
        <v>27</v>
      </c>
      <c r="B38" s="19" t="s">
        <v>278</v>
      </c>
      <c r="C38" s="19" t="s">
        <v>274</v>
      </c>
      <c r="D38" s="15">
        <v>15</v>
      </c>
      <c r="E38" s="24">
        <v>4100</v>
      </c>
      <c r="F38" s="15" t="s">
        <v>11</v>
      </c>
      <c r="G38" s="15" t="s">
        <v>56</v>
      </c>
      <c r="H38" s="24">
        <v>12000</v>
      </c>
      <c r="I38" s="26">
        <v>50</v>
      </c>
      <c r="J38" s="26">
        <v>25</v>
      </c>
      <c r="K38" s="42">
        <v>4260232677920</v>
      </c>
      <c r="L38" s="29">
        <v>56.93999999999999</v>
      </c>
      <c r="M38" s="28">
        <v>74</v>
      </c>
    </row>
    <row r="39" spans="1:13" ht="15.75" customHeight="1">
      <c r="A39" s="25">
        <f t="shared" si="1"/>
        <v>28</v>
      </c>
      <c r="B39" s="19" t="s">
        <v>36</v>
      </c>
      <c r="C39" s="19" t="s">
        <v>29</v>
      </c>
      <c r="D39" s="15">
        <v>16</v>
      </c>
      <c r="E39" s="24">
        <v>2700</v>
      </c>
      <c r="F39" s="15" t="s">
        <v>11</v>
      </c>
      <c r="G39" s="15" t="s">
        <v>56</v>
      </c>
      <c r="H39" s="24">
        <v>12000</v>
      </c>
      <c r="I39" s="26">
        <v>100</v>
      </c>
      <c r="J39" s="26">
        <v>25</v>
      </c>
      <c r="K39" s="42">
        <v>4260232670457</v>
      </c>
      <c r="L39" s="29">
        <v>47.21999999999999</v>
      </c>
      <c r="M39" s="28">
        <v>61.35</v>
      </c>
    </row>
    <row r="40" spans="1:13" ht="15.75" customHeight="1">
      <c r="A40" s="25">
        <f t="shared" si="1"/>
        <v>29</v>
      </c>
      <c r="B40" s="19" t="s">
        <v>37</v>
      </c>
      <c r="C40" s="19" t="s">
        <v>30</v>
      </c>
      <c r="D40" s="15">
        <v>16</v>
      </c>
      <c r="E40" s="24">
        <v>4100</v>
      </c>
      <c r="F40" s="15" t="s">
        <v>11</v>
      </c>
      <c r="G40" s="15" t="s">
        <v>56</v>
      </c>
      <c r="H40" s="24">
        <v>12000</v>
      </c>
      <c r="I40" s="26">
        <v>100</v>
      </c>
      <c r="J40" s="26">
        <v>25</v>
      </c>
      <c r="K40" s="42">
        <v>4260232670464</v>
      </c>
      <c r="L40" s="29">
        <v>47.21999999999999</v>
      </c>
      <c r="M40" s="28">
        <v>61.35</v>
      </c>
    </row>
    <row r="41" spans="1:13" ht="15">
      <c r="A41" s="25">
        <f t="shared" si="1"/>
        <v>30</v>
      </c>
      <c r="B41" s="19" t="s">
        <v>48</v>
      </c>
      <c r="C41" s="19" t="s">
        <v>42</v>
      </c>
      <c r="D41" s="15">
        <v>20</v>
      </c>
      <c r="E41" s="24">
        <v>2700</v>
      </c>
      <c r="F41" s="15" t="s">
        <v>11</v>
      </c>
      <c r="G41" s="15" t="s">
        <v>56</v>
      </c>
      <c r="H41" s="24">
        <v>12000</v>
      </c>
      <c r="I41" s="26">
        <v>50</v>
      </c>
      <c r="J41" s="26">
        <v>25</v>
      </c>
      <c r="K41" s="42">
        <v>4260232670624</v>
      </c>
      <c r="L41" s="29">
        <v>58.44</v>
      </c>
      <c r="M41" s="28">
        <v>76</v>
      </c>
    </row>
    <row r="42" spans="1:13" ht="15">
      <c r="A42" s="25">
        <f t="shared" si="1"/>
        <v>31</v>
      </c>
      <c r="B42" s="19" t="s">
        <v>49</v>
      </c>
      <c r="C42" s="19" t="s">
        <v>43</v>
      </c>
      <c r="D42" s="15">
        <v>20</v>
      </c>
      <c r="E42" s="24">
        <v>4100</v>
      </c>
      <c r="F42" s="15" t="s">
        <v>11</v>
      </c>
      <c r="G42" s="15" t="s">
        <v>56</v>
      </c>
      <c r="H42" s="24">
        <v>12000</v>
      </c>
      <c r="I42" s="26">
        <v>50</v>
      </c>
      <c r="J42" s="26">
        <v>25</v>
      </c>
      <c r="K42" s="42">
        <v>4260232670631</v>
      </c>
      <c r="L42" s="29">
        <v>58.44</v>
      </c>
      <c r="M42" s="28">
        <v>76</v>
      </c>
    </row>
    <row r="43" spans="1:13" ht="15">
      <c r="A43" s="25">
        <f t="shared" si="1"/>
        <v>32</v>
      </c>
      <c r="B43" s="19" t="s">
        <v>50</v>
      </c>
      <c r="C43" s="19" t="s">
        <v>44</v>
      </c>
      <c r="D43" s="15">
        <v>20</v>
      </c>
      <c r="E43" s="24">
        <v>2700</v>
      </c>
      <c r="F43" s="15" t="s">
        <v>12</v>
      </c>
      <c r="G43" s="15" t="s">
        <v>56</v>
      </c>
      <c r="H43" s="24">
        <v>12000</v>
      </c>
      <c r="I43" s="26">
        <v>50</v>
      </c>
      <c r="J43" s="26">
        <v>25</v>
      </c>
      <c r="K43" s="42">
        <v>4260232670648</v>
      </c>
      <c r="L43" s="29">
        <v>58.44</v>
      </c>
      <c r="M43" s="28">
        <v>76</v>
      </c>
    </row>
    <row r="44" spans="1:13" ht="15">
      <c r="A44" s="25">
        <f t="shared" si="1"/>
        <v>33</v>
      </c>
      <c r="B44" s="19" t="s">
        <v>51</v>
      </c>
      <c r="C44" s="19" t="s">
        <v>45</v>
      </c>
      <c r="D44" s="15">
        <v>20</v>
      </c>
      <c r="E44" s="24">
        <v>4100</v>
      </c>
      <c r="F44" s="15" t="s">
        <v>12</v>
      </c>
      <c r="G44" s="15" t="s">
        <v>56</v>
      </c>
      <c r="H44" s="24">
        <v>12000</v>
      </c>
      <c r="I44" s="26">
        <v>50</v>
      </c>
      <c r="J44" s="26">
        <v>25</v>
      </c>
      <c r="K44" s="42">
        <v>4260232670655</v>
      </c>
      <c r="L44" s="29">
        <v>58.44</v>
      </c>
      <c r="M44" s="28">
        <v>76</v>
      </c>
    </row>
    <row r="45" spans="1:13" ht="15" customHeight="1" thickBot="1">
      <c r="A45" s="25">
        <f t="shared" si="1"/>
        <v>34</v>
      </c>
      <c r="B45" s="19" t="s">
        <v>38</v>
      </c>
      <c r="C45" s="19" t="s">
        <v>31</v>
      </c>
      <c r="D45" s="15">
        <v>30</v>
      </c>
      <c r="E45" s="24">
        <v>2700</v>
      </c>
      <c r="F45" s="15" t="s">
        <v>12</v>
      </c>
      <c r="G45" s="15" t="s">
        <v>56</v>
      </c>
      <c r="H45" s="24">
        <v>12000</v>
      </c>
      <c r="I45" s="26">
        <v>100</v>
      </c>
      <c r="J45" s="26">
        <v>25</v>
      </c>
      <c r="K45" s="42">
        <v>4260232670532</v>
      </c>
      <c r="L45" s="72">
        <v>69.12</v>
      </c>
      <c r="M45" s="73">
        <v>89.85</v>
      </c>
    </row>
    <row r="46" spans="1:13" s="27" customFormat="1" ht="15.75" customHeight="1" thickBot="1">
      <c r="A46" s="31"/>
      <c r="B46" s="32" t="s">
        <v>426</v>
      </c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4"/>
    </row>
    <row r="47" spans="1:13" ht="15" customHeight="1">
      <c r="A47" s="25">
        <f>A45+1</f>
        <v>35</v>
      </c>
      <c r="B47" s="19" t="s">
        <v>439</v>
      </c>
      <c r="C47" s="19" t="s">
        <v>427</v>
      </c>
      <c r="D47" s="15">
        <v>5</v>
      </c>
      <c r="E47" s="24">
        <v>2700</v>
      </c>
      <c r="F47" s="15" t="s">
        <v>11</v>
      </c>
      <c r="G47" s="15" t="s">
        <v>56</v>
      </c>
      <c r="H47" s="24">
        <v>12000</v>
      </c>
      <c r="I47" s="26">
        <v>50</v>
      </c>
      <c r="J47" s="26">
        <v>25</v>
      </c>
      <c r="K47" s="42">
        <v>4260232674776</v>
      </c>
      <c r="L47" s="29">
        <v>47.46</v>
      </c>
      <c r="M47" s="28">
        <v>61.7</v>
      </c>
    </row>
    <row r="48" spans="1:13" ht="15" customHeight="1">
      <c r="A48" s="25">
        <f>A47+1</f>
        <v>36</v>
      </c>
      <c r="B48" s="19" t="s">
        <v>440</v>
      </c>
      <c r="C48" s="19" t="s">
        <v>428</v>
      </c>
      <c r="D48" s="15">
        <v>5</v>
      </c>
      <c r="E48" s="24">
        <v>4100</v>
      </c>
      <c r="F48" s="15" t="s">
        <v>12</v>
      </c>
      <c r="G48" s="15" t="s">
        <v>56</v>
      </c>
      <c r="H48" s="24">
        <v>12000</v>
      </c>
      <c r="I48" s="26">
        <v>50</v>
      </c>
      <c r="J48" s="26">
        <v>25</v>
      </c>
      <c r="K48" s="42">
        <v>4260232674868</v>
      </c>
      <c r="L48" s="29">
        <v>47.46</v>
      </c>
      <c r="M48" s="28">
        <v>61.7</v>
      </c>
    </row>
    <row r="49" spans="1:13" ht="15" customHeight="1">
      <c r="A49" s="25">
        <f aca="true" t="shared" si="2" ref="A49:A58">A48+1</f>
        <v>37</v>
      </c>
      <c r="B49" s="19" t="s">
        <v>441</v>
      </c>
      <c r="C49" s="19" t="s">
        <v>429</v>
      </c>
      <c r="D49" s="15">
        <v>11</v>
      </c>
      <c r="E49" s="24">
        <v>2700</v>
      </c>
      <c r="F49" s="15" t="s">
        <v>11</v>
      </c>
      <c r="G49" s="15" t="s">
        <v>56</v>
      </c>
      <c r="H49" s="24">
        <v>12000</v>
      </c>
      <c r="I49" s="26">
        <v>50</v>
      </c>
      <c r="J49" s="26">
        <v>25</v>
      </c>
      <c r="K49" s="42">
        <v>4260232675018</v>
      </c>
      <c r="L49" s="29">
        <v>54.12</v>
      </c>
      <c r="M49" s="28">
        <v>70.35</v>
      </c>
    </row>
    <row r="50" spans="1:13" ht="15" customHeight="1">
      <c r="A50" s="25">
        <f t="shared" si="2"/>
        <v>38</v>
      </c>
      <c r="B50" s="19" t="s">
        <v>442</v>
      </c>
      <c r="C50" s="19" t="s">
        <v>430</v>
      </c>
      <c r="D50" s="15">
        <v>11</v>
      </c>
      <c r="E50" s="24">
        <v>4100</v>
      </c>
      <c r="F50" s="15" t="s">
        <v>11</v>
      </c>
      <c r="G50" s="15" t="s">
        <v>56</v>
      </c>
      <c r="H50" s="24">
        <v>12000</v>
      </c>
      <c r="I50" s="26">
        <v>50</v>
      </c>
      <c r="J50" s="26">
        <v>25</v>
      </c>
      <c r="K50" s="42">
        <v>4260232675049</v>
      </c>
      <c r="L50" s="29">
        <v>54.12</v>
      </c>
      <c r="M50" s="28">
        <v>70.35</v>
      </c>
    </row>
    <row r="51" spans="1:13" ht="15" customHeight="1">
      <c r="A51" s="25">
        <f t="shared" si="2"/>
        <v>39</v>
      </c>
      <c r="B51" s="19" t="s">
        <v>443</v>
      </c>
      <c r="C51" s="19" t="s">
        <v>431</v>
      </c>
      <c r="D51" s="15">
        <v>11</v>
      </c>
      <c r="E51" s="24">
        <v>4100</v>
      </c>
      <c r="F51" s="15" t="s">
        <v>12</v>
      </c>
      <c r="G51" s="15" t="s">
        <v>56</v>
      </c>
      <c r="H51" s="24">
        <v>12000</v>
      </c>
      <c r="I51" s="26">
        <v>50</v>
      </c>
      <c r="J51" s="26">
        <v>25</v>
      </c>
      <c r="K51" s="42">
        <v>4260346874383</v>
      </c>
      <c r="L51" s="29">
        <v>54.12</v>
      </c>
      <c r="M51" s="28">
        <v>70.35</v>
      </c>
    </row>
    <row r="52" spans="1:13" ht="15" customHeight="1">
      <c r="A52" s="25">
        <f t="shared" si="2"/>
        <v>40</v>
      </c>
      <c r="B52" s="19" t="s">
        <v>444</v>
      </c>
      <c r="C52" s="19" t="s">
        <v>432</v>
      </c>
      <c r="D52" s="15">
        <v>13</v>
      </c>
      <c r="E52" s="24">
        <v>2700</v>
      </c>
      <c r="F52" s="15" t="s">
        <v>11</v>
      </c>
      <c r="G52" s="15" t="s">
        <v>56</v>
      </c>
      <c r="H52" s="24">
        <v>12000</v>
      </c>
      <c r="I52" s="26">
        <v>50</v>
      </c>
      <c r="J52" s="26">
        <v>25</v>
      </c>
      <c r="K52" s="42">
        <v>4260346874390</v>
      </c>
      <c r="L52" s="29">
        <v>63.66</v>
      </c>
      <c r="M52" s="28">
        <v>82.75</v>
      </c>
    </row>
    <row r="53" spans="1:13" ht="15" customHeight="1">
      <c r="A53" s="25">
        <f t="shared" si="2"/>
        <v>41</v>
      </c>
      <c r="B53" s="19" t="s">
        <v>445</v>
      </c>
      <c r="C53" s="19" t="s">
        <v>433</v>
      </c>
      <c r="D53" s="15">
        <v>13</v>
      </c>
      <c r="E53" s="24">
        <v>4100</v>
      </c>
      <c r="F53" s="15" t="s">
        <v>12</v>
      </c>
      <c r="G53" s="15" t="s">
        <v>56</v>
      </c>
      <c r="H53" s="24">
        <v>12000</v>
      </c>
      <c r="I53" s="26">
        <v>50</v>
      </c>
      <c r="J53" s="26">
        <v>25</v>
      </c>
      <c r="K53" s="42">
        <v>4260346874420</v>
      </c>
      <c r="L53" s="29">
        <v>63.66</v>
      </c>
      <c r="M53" s="28">
        <v>82.75</v>
      </c>
    </row>
    <row r="54" spans="1:13" ht="15" customHeight="1">
      <c r="A54" s="25">
        <f t="shared" si="2"/>
        <v>42</v>
      </c>
      <c r="B54" s="19" t="s">
        <v>446</v>
      </c>
      <c r="C54" s="19" t="s">
        <v>434</v>
      </c>
      <c r="D54" s="15">
        <v>15</v>
      </c>
      <c r="E54" s="24">
        <v>2700</v>
      </c>
      <c r="F54" s="15" t="s">
        <v>11</v>
      </c>
      <c r="G54" s="15" t="s">
        <v>56</v>
      </c>
      <c r="H54" s="24">
        <v>12000</v>
      </c>
      <c r="I54" s="26">
        <v>50</v>
      </c>
      <c r="J54" s="26">
        <v>25</v>
      </c>
      <c r="K54" s="42">
        <v>4260346871467</v>
      </c>
      <c r="L54" s="29">
        <v>66.18</v>
      </c>
      <c r="M54" s="28">
        <v>86.05</v>
      </c>
    </row>
    <row r="55" spans="1:13" ht="15" customHeight="1">
      <c r="A55" s="25">
        <f t="shared" si="2"/>
        <v>43</v>
      </c>
      <c r="B55" s="19" t="s">
        <v>447</v>
      </c>
      <c r="C55" s="19" t="s">
        <v>435</v>
      </c>
      <c r="D55" s="15">
        <v>15</v>
      </c>
      <c r="E55" s="24">
        <v>4100</v>
      </c>
      <c r="F55" s="15" t="s">
        <v>11</v>
      </c>
      <c r="G55" s="15" t="s">
        <v>56</v>
      </c>
      <c r="H55" s="24">
        <v>12000</v>
      </c>
      <c r="I55" s="26">
        <v>50</v>
      </c>
      <c r="J55" s="26">
        <v>25</v>
      </c>
      <c r="K55" s="42">
        <v>4260346871474</v>
      </c>
      <c r="L55" s="29">
        <v>66.18</v>
      </c>
      <c r="M55" s="28">
        <v>86.05</v>
      </c>
    </row>
    <row r="56" spans="1:13" ht="15" customHeight="1">
      <c r="A56" s="25">
        <f t="shared" si="2"/>
        <v>44</v>
      </c>
      <c r="B56" s="19" t="s">
        <v>448</v>
      </c>
      <c r="C56" s="19" t="s">
        <v>436</v>
      </c>
      <c r="D56" s="15">
        <v>20</v>
      </c>
      <c r="E56" s="24">
        <v>2700</v>
      </c>
      <c r="F56" s="15" t="s">
        <v>12</v>
      </c>
      <c r="G56" s="15" t="s">
        <v>56</v>
      </c>
      <c r="H56" s="24">
        <v>12000</v>
      </c>
      <c r="I56" s="26">
        <v>50</v>
      </c>
      <c r="J56" s="26">
        <v>25</v>
      </c>
      <c r="K56" s="42">
        <v>4260232675315</v>
      </c>
      <c r="L56" s="29">
        <v>69.6</v>
      </c>
      <c r="M56" s="28">
        <v>90.45</v>
      </c>
    </row>
    <row r="57" spans="1:13" ht="15" customHeight="1">
      <c r="A57" s="25">
        <f t="shared" si="2"/>
        <v>45</v>
      </c>
      <c r="B57" s="19" t="s">
        <v>449</v>
      </c>
      <c r="C57" s="19" t="s">
        <v>437</v>
      </c>
      <c r="D57" s="15">
        <v>25</v>
      </c>
      <c r="E57" s="24">
        <v>2700</v>
      </c>
      <c r="F57" s="15" t="s">
        <v>12</v>
      </c>
      <c r="G57" s="15" t="s">
        <v>56</v>
      </c>
      <c r="H57" s="24">
        <v>12000</v>
      </c>
      <c r="I57" s="26">
        <v>50</v>
      </c>
      <c r="J57" s="26">
        <v>25</v>
      </c>
      <c r="K57" s="42">
        <v>4260232675377</v>
      </c>
      <c r="L57" s="29">
        <v>77.52</v>
      </c>
      <c r="M57" s="28">
        <v>100.8</v>
      </c>
    </row>
    <row r="58" spans="1:13" ht="15" customHeight="1" thickBot="1">
      <c r="A58" s="25">
        <f t="shared" si="2"/>
        <v>46</v>
      </c>
      <c r="B58" s="19" t="s">
        <v>450</v>
      </c>
      <c r="C58" s="19" t="s">
        <v>438</v>
      </c>
      <c r="D58" s="15">
        <v>33</v>
      </c>
      <c r="E58" s="24">
        <v>2700</v>
      </c>
      <c r="F58" s="15" t="s">
        <v>12</v>
      </c>
      <c r="G58" s="15" t="s">
        <v>56</v>
      </c>
      <c r="H58" s="24">
        <v>12000</v>
      </c>
      <c r="I58" s="26">
        <v>50</v>
      </c>
      <c r="J58" s="26">
        <v>25</v>
      </c>
      <c r="K58" s="42">
        <v>4260346871405</v>
      </c>
      <c r="L58" s="29">
        <v>81.3</v>
      </c>
      <c r="M58" s="28">
        <v>105.7</v>
      </c>
    </row>
    <row r="59" spans="1:13" s="27" customFormat="1" ht="15.75" customHeight="1" thickBot="1">
      <c r="A59" s="31"/>
      <c r="B59" s="32" t="s">
        <v>40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  <c r="M59" s="34"/>
    </row>
    <row r="60" spans="1:13" s="27" customFormat="1" ht="15" customHeight="1">
      <c r="A60" s="25">
        <f>A58+1</f>
        <v>47</v>
      </c>
      <c r="B60" s="19" t="s">
        <v>589</v>
      </c>
      <c r="C60" s="19" t="s">
        <v>590</v>
      </c>
      <c r="D60" s="15">
        <v>9</v>
      </c>
      <c r="E60" s="24">
        <v>4100</v>
      </c>
      <c r="F60" s="15" t="s">
        <v>591</v>
      </c>
      <c r="G60" s="15" t="s">
        <v>56</v>
      </c>
      <c r="H60" s="24">
        <v>12000</v>
      </c>
      <c r="I60" s="26">
        <v>50</v>
      </c>
      <c r="J60" s="26">
        <v>25</v>
      </c>
      <c r="K60" s="42">
        <v>4260346878312</v>
      </c>
      <c r="L60" s="29">
        <v>22.86</v>
      </c>
      <c r="M60" s="28">
        <v>29.700000000000003</v>
      </c>
    </row>
    <row r="61" spans="1:13" ht="15" customHeight="1" thickBot="1">
      <c r="A61" s="25">
        <f>A60+1</f>
        <v>48</v>
      </c>
      <c r="B61" s="19" t="s">
        <v>292</v>
      </c>
      <c r="C61" s="19" t="s">
        <v>291</v>
      </c>
      <c r="D61" s="15">
        <v>13</v>
      </c>
      <c r="E61" s="24">
        <v>2700</v>
      </c>
      <c r="F61" s="15" t="s">
        <v>54</v>
      </c>
      <c r="G61" s="15" t="s">
        <v>56</v>
      </c>
      <c r="H61" s="24">
        <v>12000</v>
      </c>
      <c r="I61" s="26">
        <v>50</v>
      </c>
      <c r="J61" s="26">
        <v>25</v>
      </c>
      <c r="K61" s="42">
        <v>4260232678514</v>
      </c>
      <c r="L61" s="29">
        <v>14.1</v>
      </c>
      <c r="M61" s="28">
        <v>18.3</v>
      </c>
    </row>
    <row r="62" spans="1:13" s="27" customFormat="1" ht="15.75" customHeight="1" thickBot="1">
      <c r="A62" s="31"/>
      <c r="B62" s="32" t="s">
        <v>20</v>
      </c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4"/>
    </row>
    <row r="63" spans="1:13" ht="15" customHeight="1">
      <c r="A63" s="25">
        <f>A61+1</f>
        <v>49</v>
      </c>
      <c r="B63" s="19" t="s">
        <v>87</v>
      </c>
      <c r="C63" s="19" t="s">
        <v>83</v>
      </c>
      <c r="D63" s="15">
        <v>45</v>
      </c>
      <c r="E63" s="24">
        <v>4100</v>
      </c>
      <c r="F63" s="15" t="s">
        <v>78</v>
      </c>
      <c r="G63" s="15" t="s">
        <v>89</v>
      </c>
      <c r="H63" s="24">
        <v>12000</v>
      </c>
      <c r="I63" s="26">
        <v>20</v>
      </c>
      <c r="J63" s="26">
        <v>10</v>
      </c>
      <c r="K63" s="42">
        <v>4260232674622</v>
      </c>
      <c r="L63" s="29">
        <v>197.28</v>
      </c>
      <c r="M63" s="28">
        <v>256.5</v>
      </c>
    </row>
    <row r="64" spans="1:13" ht="15" customHeight="1">
      <c r="A64" s="25">
        <f aca="true" t="shared" si="3" ref="A64:A71">A63+1</f>
        <v>50</v>
      </c>
      <c r="B64" s="19" t="s">
        <v>88</v>
      </c>
      <c r="C64" s="19" t="s">
        <v>84</v>
      </c>
      <c r="D64" s="15">
        <v>55</v>
      </c>
      <c r="E64" s="24">
        <v>2700</v>
      </c>
      <c r="F64" s="15" t="s">
        <v>78</v>
      </c>
      <c r="G64" s="15" t="s">
        <v>89</v>
      </c>
      <c r="H64" s="24">
        <v>12000</v>
      </c>
      <c r="I64" s="26">
        <v>20</v>
      </c>
      <c r="J64" s="26">
        <v>10</v>
      </c>
      <c r="K64" s="42">
        <v>4260232674653</v>
      </c>
      <c r="L64" s="29">
        <v>221.28</v>
      </c>
      <c r="M64" s="28">
        <v>287.65000000000003</v>
      </c>
    </row>
    <row r="65" spans="1:13" ht="15" customHeight="1">
      <c r="A65" s="25">
        <f t="shared" si="3"/>
        <v>51</v>
      </c>
      <c r="B65" s="19" t="s">
        <v>257</v>
      </c>
      <c r="C65" s="19" t="s">
        <v>258</v>
      </c>
      <c r="D65" s="15">
        <v>65</v>
      </c>
      <c r="E65" s="24">
        <v>6500</v>
      </c>
      <c r="F65" s="15" t="s">
        <v>21</v>
      </c>
      <c r="G65" s="15" t="s">
        <v>89</v>
      </c>
      <c r="H65" s="24">
        <v>12000</v>
      </c>
      <c r="I65" s="26">
        <v>20</v>
      </c>
      <c r="J65" s="26">
        <v>10</v>
      </c>
      <c r="K65" s="42">
        <v>4260232677036</v>
      </c>
      <c r="L65" s="29">
        <v>227.28</v>
      </c>
      <c r="M65" s="28">
        <v>295.5</v>
      </c>
    </row>
    <row r="66" spans="1:13" ht="15" customHeight="1">
      <c r="A66" s="25">
        <f t="shared" si="3"/>
        <v>52</v>
      </c>
      <c r="B66" s="19" t="s">
        <v>58</v>
      </c>
      <c r="C66" s="19" t="s">
        <v>57</v>
      </c>
      <c r="D66" s="15">
        <v>80</v>
      </c>
      <c r="E66" s="24">
        <v>6500</v>
      </c>
      <c r="F66" s="15" t="s">
        <v>12</v>
      </c>
      <c r="G66" s="15" t="s">
        <v>56</v>
      </c>
      <c r="H66" s="24">
        <v>12000</v>
      </c>
      <c r="I66" s="26">
        <v>20</v>
      </c>
      <c r="J66" s="26">
        <v>10</v>
      </c>
      <c r="K66" s="42">
        <v>4260232670563</v>
      </c>
      <c r="L66" s="29">
        <v>247.2</v>
      </c>
      <c r="M66" s="28">
        <v>321.35</v>
      </c>
    </row>
    <row r="67" spans="1:13" ht="15.75" customHeight="1">
      <c r="A67" s="25">
        <f t="shared" si="3"/>
        <v>53</v>
      </c>
      <c r="B67" s="19" t="s">
        <v>251</v>
      </c>
      <c r="C67" s="19" t="s">
        <v>81</v>
      </c>
      <c r="D67" s="15">
        <v>85</v>
      </c>
      <c r="E67" s="24">
        <v>4100</v>
      </c>
      <c r="F67" s="15" t="s">
        <v>78</v>
      </c>
      <c r="G67" s="15" t="s">
        <v>89</v>
      </c>
      <c r="H67" s="24">
        <v>12000</v>
      </c>
      <c r="I67" s="26">
        <v>20</v>
      </c>
      <c r="J67" s="26" t="s">
        <v>63</v>
      </c>
      <c r="K67" s="42">
        <v>4260232674509</v>
      </c>
      <c r="L67" s="29">
        <v>265.8</v>
      </c>
      <c r="M67" s="28">
        <v>345.5</v>
      </c>
    </row>
    <row r="68" spans="1:13" ht="15.75" customHeight="1">
      <c r="A68" s="25">
        <f t="shared" si="3"/>
        <v>54</v>
      </c>
      <c r="B68" s="19" t="s">
        <v>252</v>
      </c>
      <c r="C68" s="19" t="s">
        <v>82</v>
      </c>
      <c r="D68" s="15">
        <v>85</v>
      </c>
      <c r="E68" s="24">
        <v>6500</v>
      </c>
      <c r="F68" s="15" t="s">
        <v>78</v>
      </c>
      <c r="G68" s="15" t="s">
        <v>89</v>
      </c>
      <c r="H68" s="24">
        <v>12000</v>
      </c>
      <c r="I68" s="26">
        <v>20</v>
      </c>
      <c r="J68" s="26" t="s">
        <v>63</v>
      </c>
      <c r="K68" s="42">
        <v>4260232674530</v>
      </c>
      <c r="L68" s="29">
        <v>310.8</v>
      </c>
      <c r="M68" s="28">
        <v>404.05</v>
      </c>
    </row>
    <row r="69" spans="1:13" ht="15.75" customHeight="1">
      <c r="A69" s="25">
        <f t="shared" si="3"/>
        <v>55</v>
      </c>
      <c r="B69" s="19" t="s">
        <v>33</v>
      </c>
      <c r="C69" s="19" t="s">
        <v>32</v>
      </c>
      <c r="D69" s="15">
        <v>120</v>
      </c>
      <c r="E69" s="24">
        <v>6500</v>
      </c>
      <c r="F69" s="15" t="s">
        <v>21</v>
      </c>
      <c r="G69" s="15" t="s">
        <v>56</v>
      </c>
      <c r="H69" s="24">
        <v>12000</v>
      </c>
      <c r="I69" s="26">
        <v>10</v>
      </c>
      <c r="J69" s="26" t="s">
        <v>63</v>
      </c>
      <c r="K69" s="42">
        <v>4260232670570</v>
      </c>
      <c r="L69" s="29">
        <v>458.64</v>
      </c>
      <c r="M69" s="28">
        <v>596.2500000000001</v>
      </c>
    </row>
    <row r="70" spans="1:13" ht="15.75" customHeight="1">
      <c r="A70" s="25">
        <f t="shared" si="3"/>
        <v>56</v>
      </c>
      <c r="B70" s="19" t="s">
        <v>86</v>
      </c>
      <c r="C70" s="19" t="s">
        <v>85</v>
      </c>
      <c r="D70" s="15">
        <v>25</v>
      </c>
      <c r="E70" s="24">
        <v>4100</v>
      </c>
      <c r="F70" s="15" t="s">
        <v>90</v>
      </c>
      <c r="G70" s="15" t="s">
        <v>56</v>
      </c>
      <c r="H70" s="24">
        <v>12000</v>
      </c>
      <c r="I70" s="26">
        <v>50</v>
      </c>
      <c r="J70" s="26">
        <v>25</v>
      </c>
      <c r="K70" s="42">
        <v>4260232676480</v>
      </c>
      <c r="L70" s="29">
        <v>85.8</v>
      </c>
      <c r="M70" s="28">
        <v>111.55</v>
      </c>
    </row>
    <row r="71" spans="1:13" ht="15.75" customHeight="1" thickBot="1">
      <c r="A71" s="163">
        <f t="shared" si="3"/>
        <v>57</v>
      </c>
      <c r="B71" s="148" t="s">
        <v>872</v>
      </c>
      <c r="C71" s="148" t="s">
        <v>871</v>
      </c>
      <c r="D71" s="180">
        <v>24</v>
      </c>
      <c r="E71" s="151">
        <v>4100</v>
      </c>
      <c r="F71" s="149" t="s">
        <v>90</v>
      </c>
      <c r="G71" s="149" t="s">
        <v>56</v>
      </c>
      <c r="H71" s="151">
        <v>12000</v>
      </c>
      <c r="I71" s="165">
        <v>50</v>
      </c>
      <c r="J71" s="165">
        <v>25</v>
      </c>
      <c r="K71" s="154" t="s">
        <v>873</v>
      </c>
      <c r="L71" s="178">
        <v>84.24</v>
      </c>
      <c r="M71" s="179">
        <v>109.5</v>
      </c>
    </row>
    <row r="72" spans="1:13" s="27" customFormat="1" ht="15.75" customHeight="1" thickBot="1">
      <c r="A72" s="31"/>
      <c r="B72" s="32" t="s">
        <v>91</v>
      </c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34"/>
    </row>
    <row r="73" spans="1:13" ht="15" customHeight="1">
      <c r="A73" s="16"/>
      <c r="B73" s="17" t="s">
        <v>92</v>
      </c>
      <c r="C73" s="17"/>
      <c r="D73" s="17"/>
      <c r="E73" s="17"/>
      <c r="F73" s="17"/>
      <c r="G73" s="17"/>
      <c r="H73" s="17"/>
      <c r="I73" s="18"/>
      <c r="J73" s="18"/>
      <c r="K73" s="43"/>
      <c r="L73" s="30"/>
      <c r="M73" s="22"/>
    </row>
    <row r="74" spans="1:13" ht="15" customHeight="1">
      <c r="A74" s="25">
        <f>A71+1</f>
        <v>58</v>
      </c>
      <c r="B74" s="19" t="s">
        <v>93</v>
      </c>
      <c r="C74" s="19" t="s">
        <v>94</v>
      </c>
      <c r="D74" s="15">
        <v>20</v>
      </c>
      <c r="E74" s="24"/>
      <c r="F74" s="15" t="s">
        <v>52</v>
      </c>
      <c r="G74" s="15" t="s">
        <v>95</v>
      </c>
      <c r="H74" s="24">
        <v>2000</v>
      </c>
      <c r="I74" s="26">
        <v>200</v>
      </c>
      <c r="J74" s="26">
        <v>10</v>
      </c>
      <c r="K74" s="42">
        <v>4260232670730</v>
      </c>
      <c r="L74" s="29">
        <v>14.1</v>
      </c>
      <c r="M74" s="28">
        <v>18.35</v>
      </c>
    </row>
    <row r="75" spans="1:13" ht="15" customHeight="1">
      <c r="A75" s="25">
        <f>A74+1</f>
        <v>59</v>
      </c>
      <c r="B75" s="19" t="s">
        <v>96</v>
      </c>
      <c r="C75" s="19" t="s">
        <v>709</v>
      </c>
      <c r="D75" s="15">
        <v>50</v>
      </c>
      <c r="E75" s="24"/>
      <c r="F75" s="15" t="s">
        <v>52</v>
      </c>
      <c r="G75" s="15" t="s">
        <v>95</v>
      </c>
      <c r="H75" s="24">
        <v>2000</v>
      </c>
      <c r="I75" s="26">
        <v>200</v>
      </c>
      <c r="J75" s="26">
        <v>10</v>
      </c>
      <c r="K75" s="42">
        <v>4260232678743</v>
      </c>
      <c r="L75" s="29">
        <v>15.719999999999999</v>
      </c>
      <c r="M75" s="28">
        <v>20.45</v>
      </c>
    </row>
    <row r="76" spans="1:13" ht="15" customHeight="1">
      <c r="A76" s="16"/>
      <c r="B76" s="17" t="s">
        <v>97</v>
      </c>
      <c r="C76" s="17"/>
      <c r="D76" s="17"/>
      <c r="E76" s="17"/>
      <c r="F76" s="17"/>
      <c r="G76" s="17"/>
      <c r="H76" s="17"/>
      <c r="I76" s="18"/>
      <c r="J76" s="18"/>
      <c r="K76" s="43"/>
      <c r="L76" s="30"/>
      <c r="M76" s="22"/>
    </row>
    <row r="77" spans="1:13" ht="15" customHeight="1">
      <c r="A77" s="25">
        <f>A75+1</f>
        <v>60</v>
      </c>
      <c r="B77" s="19" t="s">
        <v>387</v>
      </c>
      <c r="C77" s="19" t="s">
        <v>485</v>
      </c>
      <c r="D77" s="15">
        <v>20</v>
      </c>
      <c r="E77" s="24" t="s">
        <v>63</v>
      </c>
      <c r="F77" s="15" t="s">
        <v>109</v>
      </c>
      <c r="G77" s="15" t="s">
        <v>98</v>
      </c>
      <c r="H77" s="24">
        <v>2000</v>
      </c>
      <c r="I77" s="26">
        <v>200</v>
      </c>
      <c r="J77" s="26">
        <v>50</v>
      </c>
      <c r="K77" s="42">
        <v>4260232679092</v>
      </c>
      <c r="L77" s="29">
        <v>19.02</v>
      </c>
      <c r="M77" s="28">
        <v>24.7</v>
      </c>
    </row>
    <row r="78" spans="1:13" ht="15" customHeight="1">
      <c r="A78" s="25">
        <f aca="true" t="shared" si="4" ref="A78:A84">A77+1</f>
        <v>61</v>
      </c>
      <c r="B78" s="19" t="s">
        <v>388</v>
      </c>
      <c r="C78" s="19" t="s">
        <v>481</v>
      </c>
      <c r="D78" s="15">
        <v>35</v>
      </c>
      <c r="E78" s="24" t="s">
        <v>63</v>
      </c>
      <c r="F78" s="15" t="s">
        <v>109</v>
      </c>
      <c r="G78" s="15" t="s">
        <v>98</v>
      </c>
      <c r="H78" s="24">
        <v>2000</v>
      </c>
      <c r="I78" s="26">
        <v>200</v>
      </c>
      <c r="J78" s="26">
        <v>50</v>
      </c>
      <c r="K78" s="42">
        <v>4260232679085</v>
      </c>
      <c r="L78" s="29">
        <v>19.02</v>
      </c>
      <c r="M78" s="28">
        <v>24.7</v>
      </c>
    </row>
    <row r="79" spans="1:13" ht="15" customHeight="1">
      <c r="A79" s="25">
        <f t="shared" si="4"/>
        <v>62</v>
      </c>
      <c r="B79" s="19" t="s">
        <v>99</v>
      </c>
      <c r="C79" s="19" t="s">
        <v>100</v>
      </c>
      <c r="D79" s="15">
        <v>35</v>
      </c>
      <c r="E79" s="24"/>
      <c r="F79" s="15" t="s">
        <v>52</v>
      </c>
      <c r="G79" s="15" t="s">
        <v>98</v>
      </c>
      <c r="H79" s="24">
        <v>2000</v>
      </c>
      <c r="I79" s="26">
        <v>200</v>
      </c>
      <c r="J79" s="26">
        <v>10</v>
      </c>
      <c r="K79" s="42">
        <v>4260232670778</v>
      </c>
      <c r="L79" s="29">
        <v>24.24</v>
      </c>
      <c r="M79" s="28">
        <v>31.55</v>
      </c>
    </row>
    <row r="80" spans="1:13" ht="15" customHeight="1">
      <c r="A80" s="25">
        <f t="shared" si="4"/>
        <v>63</v>
      </c>
      <c r="B80" s="19" t="s">
        <v>99</v>
      </c>
      <c r="C80" s="19" t="s">
        <v>706</v>
      </c>
      <c r="D80" s="15">
        <v>35</v>
      </c>
      <c r="E80" s="24"/>
      <c r="F80" s="15" t="s">
        <v>52</v>
      </c>
      <c r="G80" s="15" t="s">
        <v>98</v>
      </c>
      <c r="H80" s="24">
        <v>2000</v>
      </c>
      <c r="I80" s="26">
        <v>200</v>
      </c>
      <c r="J80" s="26">
        <v>10</v>
      </c>
      <c r="K80" s="91">
        <v>4260232678767</v>
      </c>
      <c r="L80" s="29">
        <v>24.24</v>
      </c>
      <c r="M80" s="28">
        <v>31.55</v>
      </c>
    </row>
    <row r="81" spans="1:13" ht="15" customHeight="1">
      <c r="A81" s="25">
        <f t="shared" si="4"/>
        <v>64</v>
      </c>
      <c r="B81" s="19" t="s">
        <v>101</v>
      </c>
      <c r="C81" s="19" t="s">
        <v>705</v>
      </c>
      <c r="D81" s="15">
        <v>50</v>
      </c>
      <c r="E81" s="24"/>
      <c r="F81" s="15" t="s">
        <v>52</v>
      </c>
      <c r="G81" s="15" t="s">
        <v>98</v>
      </c>
      <c r="H81" s="24">
        <v>2000</v>
      </c>
      <c r="I81" s="26">
        <v>200</v>
      </c>
      <c r="J81" s="26">
        <v>10</v>
      </c>
      <c r="K81" s="91">
        <v>4260232678774</v>
      </c>
      <c r="L81" s="29">
        <v>24.24</v>
      </c>
      <c r="M81" s="28">
        <v>31.55</v>
      </c>
    </row>
    <row r="82" spans="1:13" ht="15" customHeight="1">
      <c r="A82" s="25">
        <f t="shared" si="4"/>
        <v>65</v>
      </c>
      <c r="B82" s="19" t="s">
        <v>102</v>
      </c>
      <c r="C82" s="19" t="s">
        <v>103</v>
      </c>
      <c r="D82" s="15">
        <v>35</v>
      </c>
      <c r="E82" s="24"/>
      <c r="F82" s="15" t="s">
        <v>104</v>
      </c>
      <c r="G82" s="15" t="s">
        <v>98</v>
      </c>
      <c r="H82" s="24">
        <v>2000</v>
      </c>
      <c r="I82" s="26">
        <v>200</v>
      </c>
      <c r="J82" s="26">
        <v>20</v>
      </c>
      <c r="K82" s="42">
        <v>4260232670860</v>
      </c>
      <c r="L82" s="29">
        <v>30.479999999999997</v>
      </c>
      <c r="M82" s="28">
        <v>39.650000000000006</v>
      </c>
    </row>
    <row r="83" spans="1:13" ht="15.75" customHeight="1">
      <c r="A83" s="25">
        <f t="shared" si="4"/>
        <v>66</v>
      </c>
      <c r="B83" s="19" t="s">
        <v>105</v>
      </c>
      <c r="C83" s="19" t="s">
        <v>484</v>
      </c>
      <c r="D83" s="15">
        <v>50</v>
      </c>
      <c r="E83" s="24"/>
      <c r="F83" s="15" t="s">
        <v>104</v>
      </c>
      <c r="G83" s="15" t="s">
        <v>98</v>
      </c>
      <c r="H83" s="24">
        <v>2000</v>
      </c>
      <c r="I83" s="26">
        <v>200</v>
      </c>
      <c r="J83" s="26">
        <v>20</v>
      </c>
      <c r="K83" s="42">
        <v>4260232678804</v>
      </c>
      <c r="L83" s="29">
        <v>30.479999999999997</v>
      </c>
      <c r="M83" s="28">
        <v>39.650000000000006</v>
      </c>
    </row>
    <row r="84" spans="1:13" ht="15.75" customHeight="1" thickBot="1">
      <c r="A84" s="25">
        <f t="shared" si="4"/>
        <v>67</v>
      </c>
      <c r="B84" s="19" t="s">
        <v>105</v>
      </c>
      <c r="C84" s="92" t="s">
        <v>704</v>
      </c>
      <c r="D84" s="15">
        <v>50</v>
      </c>
      <c r="E84" s="24"/>
      <c r="F84" s="15" t="s">
        <v>104</v>
      </c>
      <c r="G84" s="15" t="s">
        <v>98</v>
      </c>
      <c r="H84" s="24">
        <v>2000</v>
      </c>
      <c r="I84" s="26">
        <v>200</v>
      </c>
      <c r="J84" s="26">
        <v>20</v>
      </c>
      <c r="K84" s="75">
        <v>4260232670877</v>
      </c>
      <c r="L84" s="29">
        <v>30.479999999999997</v>
      </c>
      <c r="M84" s="28">
        <v>39.650000000000006</v>
      </c>
    </row>
    <row r="85" spans="1:13" ht="15.75" customHeight="1" thickBot="1">
      <c r="A85" s="6"/>
      <c r="B85" s="7" t="s">
        <v>106</v>
      </c>
      <c r="C85" s="7"/>
      <c r="D85" s="7"/>
      <c r="E85" s="7"/>
      <c r="F85" s="7"/>
      <c r="G85" s="7"/>
      <c r="H85" s="7"/>
      <c r="I85" s="7"/>
      <c r="J85" s="7"/>
      <c r="K85" s="7"/>
      <c r="L85" s="20"/>
      <c r="M85" s="21"/>
    </row>
    <row r="86" spans="1:13" ht="15" customHeight="1" thickBot="1">
      <c r="A86" s="16"/>
      <c r="B86" s="17" t="s">
        <v>92</v>
      </c>
      <c r="C86" s="17"/>
      <c r="D86" s="17"/>
      <c r="E86" s="17"/>
      <c r="F86" s="17"/>
      <c r="G86" s="17"/>
      <c r="H86" s="17"/>
      <c r="I86" s="18"/>
      <c r="J86" s="18"/>
      <c r="K86" s="43"/>
      <c r="L86" s="85"/>
      <c r="M86" s="83"/>
    </row>
    <row r="87" spans="1:13" ht="15" customHeight="1">
      <c r="A87" s="25">
        <f>A84+1</f>
        <v>68</v>
      </c>
      <c r="B87" s="19" t="s">
        <v>107</v>
      </c>
      <c r="C87" s="19" t="s">
        <v>108</v>
      </c>
      <c r="D87" s="15">
        <v>10</v>
      </c>
      <c r="E87" s="24"/>
      <c r="F87" s="15" t="s">
        <v>109</v>
      </c>
      <c r="G87" s="15" t="s">
        <v>95</v>
      </c>
      <c r="H87" s="24">
        <v>2000</v>
      </c>
      <c r="I87" s="26">
        <v>1000</v>
      </c>
      <c r="J87" s="26">
        <v>50</v>
      </c>
      <c r="K87" s="42">
        <v>4260232670792</v>
      </c>
      <c r="L87" s="82">
        <v>7.919999999999999</v>
      </c>
      <c r="M87" s="54">
        <v>10.299999999999999</v>
      </c>
    </row>
    <row r="88" spans="1:13" ht="15.75" customHeight="1">
      <c r="A88" s="25">
        <f>A87+1</f>
        <v>69</v>
      </c>
      <c r="B88" s="19" t="s">
        <v>110</v>
      </c>
      <c r="C88" s="19" t="s">
        <v>111</v>
      </c>
      <c r="D88" s="15">
        <v>10</v>
      </c>
      <c r="E88" s="24"/>
      <c r="F88" s="15" t="s">
        <v>109</v>
      </c>
      <c r="G88" s="15" t="s">
        <v>95</v>
      </c>
      <c r="H88" s="24">
        <v>2000</v>
      </c>
      <c r="I88" s="26" t="s">
        <v>112</v>
      </c>
      <c r="J88" s="26">
        <v>25</v>
      </c>
      <c r="K88" s="42">
        <v>4260232671966</v>
      </c>
      <c r="L88" s="29">
        <v>18.24</v>
      </c>
      <c r="M88" s="28">
        <v>23.75</v>
      </c>
    </row>
    <row r="89" spans="1:13" ht="15" customHeight="1">
      <c r="A89" s="25">
        <f aca="true" t="shared" si="5" ref="A89:A94">A88+1</f>
        <v>70</v>
      </c>
      <c r="B89" s="19" t="s">
        <v>113</v>
      </c>
      <c r="C89" s="19" t="s">
        <v>114</v>
      </c>
      <c r="D89" s="15">
        <v>20</v>
      </c>
      <c r="E89" s="24"/>
      <c r="F89" s="15" t="s">
        <v>109</v>
      </c>
      <c r="G89" s="15" t="s">
        <v>95</v>
      </c>
      <c r="H89" s="24">
        <v>2000</v>
      </c>
      <c r="I89" s="26">
        <v>1000</v>
      </c>
      <c r="J89" s="26">
        <v>50</v>
      </c>
      <c r="K89" s="42">
        <v>4260232670808</v>
      </c>
      <c r="L89" s="29">
        <v>9.6</v>
      </c>
      <c r="M89" s="28">
        <v>12.5</v>
      </c>
    </row>
    <row r="90" spans="1:13" ht="15" customHeight="1">
      <c r="A90" s="25">
        <f t="shared" si="5"/>
        <v>71</v>
      </c>
      <c r="B90" s="19" t="s">
        <v>113</v>
      </c>
      <c r="C90" s="19" t="s">
        <v>703</v>
      </c>
      <c r="D90" s="15">
        <v>20</v>
      </c>
      <c r="E90" s="24"/>
      <c r="F90" s="15" t="s">
        <v>109</v>
      </c>
      <c r="G90" s="15" t="s">
        <v>95</v>
      </c>
      <c r="H90" s="24">
        <v>2000</v>
      </c>
      <c r="I90" s="26">
        <v>1000</v>
      </c>
      <c r="J90" s="26">
        <v>50</v>
      </c>
      <c r="K90" s="91">
        <v>4260232678828</v>
      </c>
      <c r="L90" s="29">
        <v>9.6</v>
      </c>
      <c r="M90" s="28">
        <v>12.5</v>
      </c>
    </row>
    <row r="91" spans="1:13" ht="15" customHeight="1">
      <c r="A91" s="25">
        <f t="shared" si="5"/>
        <v>72</v>
      </c>
      <c r="B91" s="19" t="s">
        <v>115</v>
      </c>
      <c r="C91" s="19" t="s">
        <v>116</v>
      </c>
      <c r="D91" s="15">
        <v>35</v>
      </c>
      <c r="E91" s="24"/>
      <c r="F91" s="15" t="s">
        <v>109</v>
      </c>
      <c r="G91" s="15" t="s">
        <v>95</v>
      </c>
      <c r="H91" s="24">
        <v>2000</v>
      </c>
      <c r="I91" s="26">
        <v>1000</v>
      </c>
      <c r="J91" s="26">
        <v>50</v>
      </c>
      <c r="K91" s="42">
        <v>4260232670815</v>
      </c>
      <c r="L91" s="29">
        <v>7.919999999999999</v>
      </c>
      <c r="M91" s="28">
        <v>10.299999999999999</v>
      </c>
    </row>
    <row r="92" spans="1:13" ht="15.75" customHeight="1">
      <c r="A92" s="25">
        <f t="shared" si="5"/>
        <v>73</v>
      </c>
      <c r="B92" s="19" t="s">
        <v>117</v>
      </c>
      <c r="C92" s="19" t="s">
        <v>118</v>
      </c>
      <c r="D92" s="15">
        <v>35</v>
      </c>
      <c r="E92" s="24"/>
      <c r="F92" s="15" t="s">
        <v>109</v>
      </c>
      <c r="G92" s="15" t="s">
        <v>95</v>
      </c>
      <c r="H92" s="24">
        <v>2000</v>
      </c>
      <c r="I92" s="26" t="s">
        <v>112</v>
      </c>
      <c r="J92" s="26">
        <v>25</v>
      </c>
      <c r="K92" s="42">
        <v>4260232671980</v>
      </c>
      <c r="L92" s="29">
        <v>18.24</v>
      </c>
      <c r="M92" s="28">
        <v>23.75</v>
      </c>
    </row>
    <row r="93" spans="1:13" ht="15" customHeight="1">
      <c r="A93" s="25">
        <f t="shared" si="5"/>
        <v>74</v>
      </c>
      <c r="B93" s="19" t="s">
        <v>119</v>
      </c>
      <c r="C93" s="19" t="s">
        <v>120</v>
      </c>
      <c r="D93" s="15">
        <v>20</v>
      </c>
      <c r="E93" s="24"/>
      <c r="F93" s="15" t="s">
        <v>121</v>
      </c>
      <c r="G93" s="15" t="s">
        <v>95</v>
      </c>
      <c r="H93" s="24">
        <v>2000</v>
      </c>
      <c r="I93" s="26">
        <v>1000</v>
      </c>
      <c r="J93" s="26">
        <v>50</v>
      </c>
      <c r="K93" s="42">
        <v>4260232670839</v>
      </c>
      <c r="L93" s="29">
        <v>7.919999999999999</v>
      </c>
      <c r="M93" s="28">
        <v>10.299999999999999</v>
      </c>
    </row>
    <row r="94" spans="1:13" ht="15" customHeight="1">
      <c r="A94" s="25">
        <f t="shared" si="5"/>
        <v>75</v>
      </c>
      <c r="B94" s="19" t="s">
        <v>122</v>
      </c>
      <c r="C94" s="19" t="s">
        <v>123</v>
      </c>
      <c r="D94" s="15">
        <v>35</v>
      </c>
      <c r="E94" s="24"/>
      <c r="F94" s="15" t="s">
        <v>121</v>
      </c>
      <c r="G94" s="15" t="s">
        <v>95</v>
      </c>
      <c r="H94" s="24">
        <v>2000</v>
      </c>
      <c r="I94" s="26">
        <v>1000</v>
      </c>
      <c r="J94" s="26">
        <v>50</v>
      </c>
      <c r="K94" s="42">
        <v>4260232670822</v>
      </c>
      <c r="L94" s="29">
        <v>7.919999999999999</v>
      </c>
      <c r="M94" s="28">
        <v>10.299999999999999</v>
      </c>
    </row>
    <row r="95" spans="1:13" ht="15" customHeight="1">
      <c r="A95" s="16"/>
      <c r="B95" s="17" t="s">
        <v>97</v>
      </c>
      <c r="C95" s="17"/>
      <c r="D95" s="17"/>
      <c r="E95" s="17"/>
      <c r="F95" s="17"/>
      <c r="G95" s="17"/>
      <c r="H95" s="17"/>
      <c r="I95" s="18"/>
      <c r="J95" s="18"/>
      <c r="K95" s="43"/>
      <c r="L95" s="30"/>
      <c r="M95" s="22"/>
    </row>
    <row r="96" spans="1:13" ht="15" customHeight="1">
      <c r="A96" s="25">
        <f>A94+1</f>
        <v>76</v>
      </c>
      <c r="B96" s="19" t="s">
        <v>260</v>
      </c>
      <c r="C96" s="19" t="s">
        <v>483</v>
      </c>
      <c r="D96" s="15">
        <v>35</v>
      </c>
      <c r="E96" s="24"/>
      <c r="F96" s="15" t="s">
        <v>109</v>
      </c>
      <c r="G96" s="15" t="s">
        <v>259</v>
      </c>
      <c r="H96" s="24">
        <v>2000</v>
      </c>
      <c r="I96" s="26">
        <v>1000</v>
      </c>
      <c r="J96" s="26">
        <v>50</v>
      </c>
      <c r="K96" s="42">
        <v>4260232678873</v>
      </c>
      <c r="L96" s="29">
        <v>9.6</v>
      </c>
      <c r="M96" s="28">
        <v>12.5</v>
      </c>
    </row>
    <row r="97" spans="1:13" ht="15" customHeight="1">
      <c r="A97" s="25">
        <f>A96+1</f>
        <v>77</v>
      </c>
      <c r="B97" s="19" t="s">
        <v>389</v>
      </c>
      <c r="C97" s="19" t="s">
        <v>482</v>
      </c>
      <c r="D97" s="15">
        <v>35</v>
      </c>
      <c r="E97" s="24" t="s">
        <v>63</v>
      </c>
      <c r="F97" s="15" t="s">
        <v>121</v>
      </c>
      <c r="G97" s="15" t="s">
        <v>98</v>
      </c>
      <c r="H97" s="24">
        <v>2000</v>
      </c>
      <c r="I97" s="26">
        <v>1000</v>
      </c>
      <c r="J97" s="26">
        <v>50</v>
      </c>
      <c r="K97" s="42">
        <v>4260232679108</v>
      </c>
      <c r="L97" s="29">
        <v>10.259999999999998</v>
      </c>
      <c r="M97" s="28">
        <v>13.35</v>
      </c>
    </row>
    <row r="98" spans="1:13" ht="15" customHeight="1">
      <c r="A98" s="25">
        <f>A97+1</f>
        <v>78</v>
      </c>
      <c r="B98" s="19" t="s">
        <v>124</v>
      </c>
      <c r="C98" s="19" t="s">
        <v>125</v>
      </c>
      <c r="D98" s="15">
        <v>40</v>
      </c>
      <c r="E98" s="24"/>
      <c r="F98" s="15" t="s">
        <v>126</v>
      </c>
      <c r="G98" s="15" t="s">
        <v>98</v>
      </c>
      <c r="H98" s="24">
        <v>2000</v>
      </c>
      <c r="I98" s="26">
        <v>1000</v>
      </c>
      <c r="J98" s="26">
        <v>25</v>
      </c>
      <c r="K98" s="42">
        <v>4260232670846</v>
      </c>
      <c r="L98" s="29">
        <v>25.26</v>
      </c>
      <c r="M98" s="28">
        <v>32.8</v>
      </c>
    </row>
    <row r="99" spans="1:13" ht="15.75" customHeight="1">
      <c r="A99" s="25">
        <f>A98+1</f>
        <v>79</v>
      </c>
      <c r="B99" s="19" t="s">
        <v>127</v>
      </c>
      <c r="C99" s="19" t="s">
        <v>128</v>
      </c>
      <c r="D99" s="15">
        <v>40</v>
      </c>
      <c r="E99" s="24"/>
      <c r="F99" s="15" t="s">
        <v>126</v>
      </c>
      <c r="G99" s="15" t="s">
        <v>98</v>
      </c>
      <c r="H99" s="24">
        <v>2000</v>
      </c>
      <c r="I99" s="26" t="s">
        <v>112</v>
      </c>
      <c r="J99" s="26">
        <v>50</v>
      </c>
      <c r="K99" s="42">
        <v>4260232671997</v>
      </c>
      <c r="L99" s="29">
        <v>27.96</v>
      </c>
      <c r="M99" s="28">
        <v>36.35</v>
      </c>
    </row>
    <row r="100" spans="1:13" ht="15" customHeight="1">
      <c r="A100" s="25">
        <f>A99+1</f>
        <v>80</v>
      </c>
      <c r="B100" s="19" t="s">
        <v>129</v>
      </c>
      <c r="C100" s="19" t="s">
        <v>130</v>
      </c>
      <c r="D100" s="15">
        <v>60</v>
      </c>
      <c r="E100" s="24"/>
      <c r="F100" s="15" t="s">
        <v>126</v>
      </c>
      <c r="G100" s="15" t="s">
        <v>98</v>
      </c>
      <c r="H100" s="24">
        <v>2000</v>
      </c>
      <c r="I100" s="26">
        <v>1000</v>
      </c>
      <c r="J100" s="26">
        <v>25</v>
      </c>
      <c r="K100" s="42">
        <v>4260232670853</v>
      </c>
      <c r="L100" s="29">
        <v>20.4</v>
      </c>
      <c r="M100" s="28">
        <v>26.55</v>
      </c>
    </row>
    <row r="101" spans="1:13" ht="16.5" customHeight="1" thickBot="1">
      <c r="A101" s="25">
        <f>A100+1</f>
        <v>81</v>
      </c>
      <c r="B101" s="19" t="s">
        <v>131</v>
      </c>
      <c r="C101" s="19" t="s">
        <v>132</v>
      </c>
      <c r="D101" s="15">
        <v>60</v>
      </c>
      <c r="E101" s="24"/>
      <c r="F101" s="15" t="s">
        <v>126</v>
      </c>
      <c r="G101" s="15" t="s">
        <v>98</v>
      </c>
      <c r="H101" s="24">
        <v>2000</v>
      </c>
      <c r="I101" s="26" t="s">
        <v>112</v>
      </c>
      <c r="J101" s="26">
        <v>50</v>
      </c>
      <c r="K101" s="42">
        <v>4260232672000</v>
      </c>
      <c r="L101" s="40">
        <v>24.9</v>
      </c>
      <c r="M101" s="28">
        <v>32.35</v>
      </c>
    </row>
    <row r="102" spans="1:13" ht="15.75" customHeight="1" thickBot="1">
      <c r="A102" s="6"/>
      <c r="B102" s="7" t="s">
        <v>133</v>
      </c>
      <c r="C102" s="7"/>
      <c r="D102" s="7"/>
      <c r="E102" s="7"/>
      <c r="F102" s="7"/>
      <c r="G102" s="7"/>
      <c r="H102" s="7"/>
      <c r="I102" s="7"/>
      <c r="J102" s="7"/>
      <c r="K102" s="7"/>
      <c r="L102" s="20"/>
      <c r="M102" s="21"/>
    </row>
    <row r="103" spans="1:13" ht="15" customHeight="1">
      <c r="A103" s="25">
        <f>A101+1</f>
        <v>82</v>
      </c>
      <c r="B103" s="19" t="s">
        <v>134</v>
      </c>
      <c r="C103" s="19" t="s">
        <v>135</v>
      </c>
      <c r="D103" s="15">
        <v>100</v>
      </c>
      <c r="E103" s="24"/>
      <c r="F103" s="15" t="s">
        <v>136</v>
      </c>
      <c r="G103" s="15" t="s">
        <v>98</v>
      </c>
      <c r="H103" s="24">
        <v>2000</v>
      </c>
      <c r="I103" s="26">
        <v>500</v>
      </c>
      <c r="J103" s="26">
        <v>25</v>
      </c>
      <c r="K103" s="42">
        <v>4260232670884</v>
      </c>
      <c r="L103" s="82">
        <v>18.36</v>
      </c>
      <c r="M103" s="54">
        <v>23.85</v>
      </c>
    </row>
    <row r="104" spans="1:13" ht="15.75" customHeight="1">
      <c r="A104" s="25">
        <f aca="true" t="shared" si="6" ref="A104:A113">A103+1</f>
        <v>83</v>
      </c>
      <c r="B104" s="19" t="s">
        <v>137</v>
      </c>
      <c r="C104" s="19" t="s">
        <v>138</v>
      </c>
      <c r="D104" s="15">
        <v>100</v>
      </c>
      <c r="E104" s="24"/>
      <c r="F104" s="15" t="s">
        <v>136</v>
      </c>
      <c r="G104" s="15" t="s">
        <v>98</v>
      </c>
      <c r="H104" s="24">
        <v>2000</v>
      </c>
      <c r="I104" s="26" t="s">
        <v>112</v>
      </c>
      <c r="J104" s="26">
        <v>100</v>
      </c>
      <c r="K104" s="42">
        <v>4260232672017</v>
      </c>
      <c r="L104" s="29">
        <v>20.88</v>
      </c>
      <c r="M104" s="28">
        <v>27.150000000000002</v>
      </c>
    </row>
    <row r="105" spans="1:13" ht="15" customHeight="1">
      <c r="A105" s="25">
        <f t="shared" si="6"/>
        <v>84</v>
      </c>
      <c r="B105" s="19" t="s">
        <v>139</v>
      </c>
      <c r="C105" s="19" t="s">
        <v>140</v>
      </c>
      <c r="D105" s="15">
        <v>150</v>
      </c>
      <c r="E105" s="24"/>
      <c r="F105" s="15" t="s">
        <v>136</v>
      </c>
      <c r="G105" s="15" t="s">
        <v>98</v>
      </c>
      <c r="H105" s="24">
        <v>2000</v>
      </c>
      <c r="I105" s="26">
        <v>500</v>
      </c>
      <c r="J105" s="26">
        <v>25</v>
      </c>
      <c r="K105" s="42">
        <v>4260232670891</v>
      </c>
      <c r="L105" s="29">
        <v>18.36</v>
      </c>
      <c r="M105" s="28">
        <v>23.85</v>
      </c>
    </row>
    <row r="106" spans="1:13" ht="15.75" customHeight="1">
      <c r="A106" s="25">
        <f t="shared" si="6"/>
        <v>85</v>
      </c>
      <c r="B106" s="19" t="s">
        <v>141</v>
      </c>
      <c r="C106" s="19" t="s">
        <v>142</v>
      </c>
      <c r="D106" s="15">
        <v>150</v>
      </c>
      <c r="E106" s="24"/>
      <c r="F106" s="15" t="s">
        <v>136</v>
      </c>
      <c r="G106" s="15" t="s">
        <v>98</v>
      </c>
      <c r="H106" s="24">
        <v>2000</v>
      </c>
      <c r="I106" s="26" t="s">
        <v>112</v>
      </c>
      <c r="J106" s="26">
        <v>100</v>
      </c>
      <c r="K106" s="42">
        <v>4260232672024</v>
      </c>
      <c r="L106" s="29">
        <v>22.08</v>
      </c>
      <c r="M106" s="28">
        <v>28.7</v>
      </c>
    </row>
    <row r="107" spans="1:13" ht="15" customHeight="1">
      <c r="A107" s="25">
        <f t="shared" si="6"/>
        <v>86</v>
      </c>
      <c r="B107" s="19" t="s">
        <v>143</v>
      </c>
      <c r="C107" s="19" t="s">
        <v>144</v>
      </c>
      <c r="D107" s="15">
        <v>150</v>
      </c>
      <c r="E107" s="24"/>
      <c r="F107" s="15" t="s">
        <v>145</v>
      </c>
      <c r="G107" s="15" t="s">
        <v>98</v>
      </c>
      <c r="H107" s="24">
        <v>2000</v>
      </c>
      <c r="I107" s="26">
        <v>500</v>
      </c>
      <c r="J107" s="26">
        <v>25</v>
      </c>
      <c r="K107" s="42">
        <v>4260232670907</v>
      </c>
      <c r="L107" s="29">
        <v>14.819999999999999</v>
      </c>
      <c r="M107" s="28">
        <v>19.3</v>
      </c>
    </row>
    <row r="108" spans="1:13" ht="15.75" customHeight="1">
      <c r="A108" s="25">
        <f t="shared" si="6"/>
        <v>87</v>
      </c>
      <c r="B108" s="19" t="s">
        <v>146</v>
      </c>
      <c r="C108" s="19" t="s">
        <v>147</v>
      </c>
      <c r="D108" s="15">
        <v>150</v>
      </c>
      <c r="E108" s="24"/>
      <c r="F108" s="15" t="s">
        <v>145</v>
      </c>
      <c r="G108" s="15" t="s">
        <v>98</v>
      </c>
      <c r="H108" s="24">
        <v>2000</v>
      </c>
      <c r="I108" s="26" t="s">
        <v>112</v>
      </c>
      <c r="J108" s="26">
        <v>100</v>
      </c>
      <c r="K108" s="42">
        <v>4260232672031</v>
      </c>
      <c r="L108" s="29">
        <v>25.019999999999996</v>
      </c>
      <c r="M108" s="28">
        <v>32.550000000000004</v>
      </c>
    </row>
    <row r="109" spans="1:13" ht="15" customHeight="1">
      <c r="A109" s="25">
        <f t="shared" si="6"/>
        <v>88</v>
      </c>
      <c r="B109" s="19" t="s">
        <v>148</v>
      </c>
      <c r="C109" s="19" t="s">
        <v>149</v>
      </c>
      <c r="D109" s="15">
        <v>200</v>
      </c>
      <c r="E109" s="24"/>
      <c r="F109" s="15" t="s">
        <v>145</v>
      </c>
      <c r="G109" s="15" t="s">
        <v>98</v>
      </c>
      <c r="H109" s="24">
        <v>2000</v>
      </c>
      <c r="I109" s="26">
        <v>500</v>
      </c>
      <c r="J109" s="26">
        <v>25</v>
      </c>
      <c r="K109" s="42">
        <v>4260232670914</v>
      </c>
      <c r="L109" s="29">
        <v>14.819999999999999</v>
      </c>
      <c r="M109" s="28">
        <v>19.3</v>
      </c>
    </row>
    <row r="110" spans="1:13" ht="15.75" customHeight="1">
      <c r="A110" s="25">
        <f t="shared" si="6"/>
        <v>89</v>
      </c>
      <c r="B110" s="19" t="s">
        <v>150</v>
      </c>
      <c r="C110" s="19" t="s">
        <v>151</v>
      </c>
      <c r="D110" s="15">
        <v>200</v>
      </c>
      <c r="E110" s="24"/>
      <c r="F110" s="15" t="s">
        <v>145</v>
      </c>
      <c r="G110" s="15" t="s">
        <v>98</v>
      </c>
      <c r="H110" s="24">
        <v>2000</v>
      </c>
      <c r="I110" s="26" t="s">
        <v>112</v>
      </c>
      <c r="J110" s="26">
        <v>100</v>
      </c>
      <c r="K110" s="42">
        <v>4260232672048</v>
      </c>
      <c r="L110" s="29">
        <v>25.019999999999996</v>
      </c>
      <c r="M110" s="28">
        <v>32.550000000000004</v>
      </c>
    </row>
    <row r="111" spans="1:13" ht="15" customHeight="1">
      <c r="A111" s="25">
        <f t="shared" si="6"/>
        <v>90</v>
      </c>
      <c r="B111" s="19" t="s">
        <v>152</v>
      </c>
      <c r="C111" s="19" t="s">
        <v>153</v>
      </c>
      <c r="D111" s="15">
        <v>300</v>
      </c>
      <c r="E111" s="24"/>
      <c r="F111" s="15" t="s">
        <v>145</v>
      </c>
      <c r="G111" s="15" t="s">
        <v>98</v>
      </c>
      <c r="H111" s="24">
        <v>2000</v>
      </c>
      <c r="I111" s="26">
        <v>500</v>
      </c>
      <c r="J111" s="26">
        <v>25</v>
      </c>
      <c r="K111" s="42">
        <v>4260232670921</v>
      </c>
      <c r="L111" s="29">
        <v>18.36</v>
      </c>
      <c r="M111" s="28">
        <v>23.85</v>
      </c>
    </row>
    <row r="112" spans="1:13" ht="15.75" customHeight="1">
      <c r="A112" s="25">
        <f t="shared" si="6"/>
        <v>91</v>
      </c>
      <c r="B112" s="19" t="s">
        <v>154</v>
      </c>
      <c r="C112" s="19" t="s">
        <v>155</v>
      </c>
      <c r="D112" s="15">
        <v>300</v>
      </c>
      <c r="E112" s="24"/>
      <c r="F112" s="15" t="s">
        <v>145</v>
      </c>
      <c r="G112" s="15" t="s">
        <v>98</v>
      </c>
      <c r="H112" s="24">
        <v>2000</v>
      </c>
      <c r="I112" s="26" t="s">
        <v>112</v>
      </c>
      <c r="J112" s="26">
        <v>100</v>
      </c>
      <c r="K112" s="42">
        <v>4260232672055</v>
      </c>
      <c r="L112" s="29">
        <v>27.599999999999998</v>
      </c>
      <c r="M112" s="28">
        <v>35.9</v>
      </c>
    </row>
    <row r="113" spans="1:13" ht="15.75" customHeight="1" thickBot="1">
      <c r="A113" s="25">
        <f t="shared" si="6"/>
        <v>92</v>
      </c>
      <c r="B113" s="19" t="s">
        <v>385</v>
      </c>
      <c r="C113" s="19" t="s">
        <v>702</v>
      </c>
      <c r="D113" s="15">
        <v>1000</v>
      </c>
      <c r="E113" s="24"/>
      <c r="F113" s="15" t="s">
        <v>386</v>
      </c>
      <c r="G113" s="15" t="s">
        <v>98</v>
      </c>
      <c r="H113" s="24">
        <v>2000</v>
      </c>
      <c r="I113" s="26">
        <v>500</v>
      </c>
      <c r="J113" s="26">
        <v>50</v>
      </c>
      <c r="K113" s="91">
        <v>4260232679283</v>
      </c>
      <c r="L113" s="40">
        <v>32.94</v>
      </c>
      <c r="M113" s="41">
        <v>42.8</v>
      </c>
    </row>
    <row r="114" spans="1:13" ht="15.75" customHeight="1" thickBot="1">
      <c r="A114" s="6"/>
      <c r="B114" s="7" t="s">
        <v>13</v>
      </c>
      <c r="C114" s="7"/>
      <c r="D114" s="7"/>
      <c r="E114" s="7"/>
      <c r="F114" s="7"/>
      <c r="G114" s="7"/>
      <c r="H114" s="7"/>
      <c r="I114" s="7"/>
      <c r="J114" s="7"/>
      <c r="K114" s="7"/>
      <c r="L114" s="49"/>
      <c r="M114" s="50"/>
    </row>
    <row r="115" spans="1:13" ht="15" customHeight="1">
      <c r="A115" s="25">
        <f>A113+1</f>
        <v>93</v>
      </c>
      <c r="B115" s="19" t="s">
        <v>261</v>
      </c>
      <c r="C115" s="19" t="s">
        <v>262</v>
      </c>
      <c r="D115" s="15">
        <v>42</v>
      </c>
      <c r="E115" s="24"/>
      <c r="F115" s="15" t="s">
        <v>11</v>
      </c>
      <c r="G115" s="15" t="s">
        <v>259</v>
      </c>
      <c r="H115" s="24">
        <v>2000</v>
      </c>
      <c r="I115" s="26">
        <v>100</v>
      </c>
      <c r="J115" s="26">
        <v>50</v>
      </c>
      <c r="K115" s="42">
        <v>4260232675179</v>
      </c>
      <c r="L115" s="47">
        <v>17.639999999999997</v>
      </c>
      <c r="M115" s="54">
        <v>22.95</v>
      </c>
    </row>
    <row r="116" spans="1:13" ht="15" customHeight="1">
      <c r="A116" s="25">
        <f>A115+1</f>
        <v>94</v>
      </c>
      <c r="B116" s="19" t="s">
        <v>375</v>
      </c>
      <c r="C116" s="19" t="s">
        <v>467</v>
      </c>
      <c r="D116" s="15">
        <v>42</v>
      </c>
      <c r="E116" s="24" t="s">
        <v>63</v>
      </c>
      <c r="F116" s="15" t="s">
        <v>11</v>
      </c>
      <c r="G116" s="15" t="s">
        <v>98</v>
      </c>
      <c r="H116" s="24">
        <v>2000</v>
      </c>
      <c r="I116" s="26">
        <v>100</v>
      </c>
      <c r="J116" s="26">
        <v>50</v>
      </c>
      <c r="K116" s="42">
        <v>4260232679542</v>
      </c>
      <c r="L116" s="46">
        <v>24.9</v>
      </c>
      <c r="M116" s="51">
        <v>32.35</v>
      </c>
    </row>
    <row r="117" spans="1:13" ht="15" customHeight="1">
      <c r="A117" s="25">
        <f aca="true" t="shared" si="7" ref="A117:A129">A116+1</f>
        <v>95</v>
      </c>
      <c r="B117" s="19" t="s">
        <v>376</v>
      </c>
      <c r="C117" s="19" t="s">
        <v>468</v>
      </c>
      <c r="D117" s="15">
        <v>42</v>
      </c>
      <c r="E117" s="24" t="s">
        <v>63</v>
      </c>
      <c r="F117" s="15" t="s">
        <v>11</v>
      </c>
      <c r="G117" s="15" t="s">
        <v>98</v>
      </c>
      <c r="H117" s="24">
        <v>2000</v>
      </c>
      <c r="I117" s="26">
        <v>100</v>
      </c>
      <c r="J117" s="26">
        <v>50</v>
      </c>
      <c r="K117" s="42">
        <v>4260346871139</v>
      </c>
      <c r="L117" s="46">
        <v>27.36</v>
      </c>
      <c r="M117" s="51">
        <v>35.550000000000004</v>
      </c>
    </row>
    <row r="118" spans="1:13" ht="15" customHeight="1">
      <c r="A118" s="25">
        <f t="shared" si="7"/>
        <v>96</v>
      </c>
      <c r="B118" s="19" t="s">
        <v>377</v>
      </c>
      <c r="C118" s="19" t="s">
        <v>469</v>
      </c>
      <c r="D118" s="15">
        <v>42</v>
      </c>
      <c r="E118" s="24" t="s">
        <v>63</v>
      </c>
      <c r="F118" s="15" t="s">
        <v>12</v>
      </c>
      <c r="G118" s="15" t="s">
        <v>98</v>
      </c>
      <c r="H118" s="24">
        <v>2000</v>
      </c>
      <c r="I118" s="26">
        <v>100</v>
      </c>
      <c r="J118" s="26">
        <v>50</v>
      </c>
      <c r="K118" s="42">
        <v>4260232679559</v>
      </c>
      <c r="L118" s="46">
        <v>26.219999999999995</v>
      </c>
      <c r="M118" s="51">
        <v>34.1</v>
      </c>
    </row>
    <row r="119" spans="1:13" ht="15" customHeight="1">
      <c r="A119" s="25">
        <f t="shared" si="7"/>
        <v>97</v>
      </c>
      <c r="B119" s="19" t="s">
        <v>378</v>
      </c>
      <c r="C119" s="19" t="s">
        <v>470</v>
      </c>
      <c r="D119" s="15">
        <v>42</v>
      </c>
      <c r="E119" s="24" t="s">
        <v>63</v>
      </c>
      <c r="F119" s="15" t="s">
        <v>12</v>
      </c>
      <c r="G119" s="15" t="s">
        <v>98</v>
      </c>
      <c r="H119" s="24">
        <v>2000</v>
      </c>
      <c r="I119" s="26">
        <v>100</v>
      </c>
      <c r="J119" s="26">
        <v>50</v>
      </c>
      <c r="K119" s="42">
        <v>4260346871160</v>
      </c>
      <c r="L119" s="46">
        <v>26.219999999999995</v>
      </c>
      <c r="M119" s="51">
        <v>34.1</v>
      </c>
    </row>
    <row r="120" spans="1:13" ht="15" customHeight="1">
      <c r="A120" s="25">
        <f t="shared" si="7"/>
        <v>98</v>
      </c>
      <c r="B120" s="19" t="s">
        <v>265</v>
      </c>
      <c r="C120" s="19" t="s">
        <v>471</v>
      </c>
      <c r="D120" s="15">
        <v>42</v>
      </c>
      <c r="E120" s="24"/>
      <c r="F120" s="15" t="s">
        <v>11</v>
      </c>
      <c r="G120" s="15" t="s">
        <v>259</v>
      </c>
      <c r="H120" s="24">
        <v>2000</v>
      </c>
      <c r="I120" s="26">
        <v>100</v>
      </c>
      <c r="J120" s="26">
        <v>50</v>
      </c>
      <c r="K120" s="42">
        <v>4260232678996</v>
      </c>
      <c r="L120" s="46">
        <v>28.98</v>
      </c>
      <c r="M120" s="51">
        <v>37.650000000000006</v>
      </c>
    </row>
    <row r="121" spans="1:13" ht="15" customHeight="1">
      <c r="A121" s="25">
        <f t="shared" si="7"/>
        <v>99</v>
      </c>
      <c r="B121" s="19" t="s">
        <v>266</v>
      </c>
      <c r="C121" s="19" t="s">
        <v>472</v>
      </c>
      <c r="D121" s="15">
        <v>42</v>
      </c>
      <c r="E121" s="24"/>
      <c r="F121" s="15" t="s">
        <v>11</v>
      </c>
      <c r="G121" s="15" t="s">
        <v>259</v>
      </c>
      <c r="H121" s="24">
        <v>2000</v>
      </c>
      <c r="I121" s="26">
        <v>100</v>
      </c>
      <c r="J121" s="26">
        <v>50</v>
      </c>
      <c r="K121" s="42">
        <v>4260232679009</v>
      </c>
      <c r="L121" s="46">
        <v>28.98</v>
      </c>
      <c r="M121" s="51">
        <v>37.650000000000006</v>
      </c>
    </row>
    <row r="122" spans="1:13" ht="15" customHeight="1">
      <c r="A122" s="25">
        <f t="shared" si="7"/>
        <v>100</v>
      </c>
      <c r="B122" s="19" t="s">
        <v>263</v>
      </c>
      <c r="C122" s="19" t="s">
        <v>479</v>
      </c>
      <c r="D122" s="15">
        <v>42</v>
      </c>
      <c r="E122" s="24"/>
      <c r="F122" s="15" t="s">
        <v>11</v>
      </c>
      <c r="G122" s="15" t="s">
        <v>259</v>
      </c>
      <c r="H122" s="24">
        <v>2000</v>
      </c>
      <c r="I122" s="26">
        <v>100</v>
      </c>
      <c r="J122" s="26">
        <v>50</v>
      </c>
      <c r="K122" s="42">
        <v>4260232678972</v>
      </c>
      <c r="L122" s="46">
        <v>30.72</v>
      </c>
      <c r="M122" s="51">
        <v>39.95</v>
      </c>
    </row>
    <row r="123" spans="1:13" ht="15" customHeight="1">
      <c r="A123" s="25">
        <f t="shared" si="7"/>
        <v>101</v>
      </c>
      <c r="B123" s="19" t="s">
        <v>264</v>
      </c>
      <c r="C123" s="19" t="s">
        <v>480</v>
      </c>
      <c r="D123" s="15">
        <v>42</v>
      </c>
      <c r="E123" s="24"/>
      <c r="F123" s="15" t="s">
        <v>11</v>
      </c>
      <c r="G123" s="15" t="s">
        <v>259</v>
      </c>
      <c r="H123" s="24">
        <v>2000</v>
      </c>
      <c r="I123" s="26">
        <v>100</v>
      </c>
      <c r="J123" s="26">
        <v>50</v>
      </c>
      <c r="K123" s="42">
        <v>4260232678989</v>
      </c>
      <c r="L123" s="46">
        <v>30.72</v>
      </c>
      <c r="M123" s="51">
        <v>39.95</v>
      </c>
    </row>
    <row r="124" spans="1:13" ht="15" customHeight="1">
      <c r="A124" s="25">
        <f t="shared" si="7"/>
        <v>102</v>
      </c>
      <c r="B124" s="19" t="s">
        <v>381</v>
      </c>
      <c r="C124" s="19" t="s">
        <v>473</v>
      </c>
      <c r="D124" s="15">
        <v>42</v>
      </c>
      <c r="E124" s="24" t="s">
        <v>63</v>
      </c>
      <c r="F124" s="15" t="s">
        <v>12</v>
      </c>
      <c r="G124" s="15" t="s">
        <v>98</v>
      </c>
      <c r="H124" s="24">
        <v>2000</v>
      </c>
      <c r="I124" s="26">
        <v>100</v>
      </c>
      <c r="J124" s="26">
        <v>50</v>
      </c>
      <c r="K124" s="42">
        <v>4260232679580</v>
      </c>
      <c r="L124" s="46">
        <v>22.08</v>
      </c>
      <c r="M124" s="51">
        <v>28.7</v>
      </c>
    </row>
    <row r="125" spans="1:13" ht="15" customHeight="1">
      <c r="A125" s="25">
        <f t="shared" si="7"/>
        <v>103</v>
      </c>
      <c r="B125" s="19" t="s">
        <v>382</v>
      </c>
      <c r="C125" s="19" t="s">
        <v>474</v>
      </c>
      <c r="D125" s="15">
        <v>42</v>
      </c>
      <c r="E125" s="24" t="s">
        <v>63</v>
      </c>
      <c r="F125" s="15" t="s">
        <v>12</v>
      </c>
      <c r="G125" s="15" t="s">
        <v>98</v>
      </c>
      <c r="H125" s="24">
        <v>2000</v>
      </c>
      <c r="I125" s="26">
        <v>100</v>
      </c>
      <c r="J125" s="26">
        <v>50</v>
      </c>
      <c r="K125" s="42">
        <v>4260232679597</v>
      </c>
      <c r="L125" s="46">
        <v>24.36</v>
      </c>
      <c r="M125" s="51">
        <v>31.650000000000002</v>
      </c>
    </row>
    <row r="126" spans="1:13" ht="15" customHeight="1">
      <c r="A126" s="25">
        <f t="shared" si="7"/>
        <v>104</v>
      </c>
      <c r="B126" s="19" t="s">
        <v>379</v>
      </c>
      <c r="C126" s="19" t="s">
        <v>475</v>
      </c>
      <c r="D126" s="15">
        <v>42</v>
      </c>
      <c r="E126" s="24" t="s">
        <v>63</v>
      </c>
      <c r="F126" s="15" t="s">
        <v>11</v>
      </c>
      <c r="G126" s="15" t="s">
        <v>98</v>
      </c>
      <c r="H126" s="24">
        <v>2000</v>
      </c>
      <c r="I126" s="26">
        <v>100</v>
      </c>
      <c r="J126" s="26">
        <v>50</v>
      </c>
      <c r="K126" s="42">
        <v>4260232679566</v>
      </c>
      <c r="L126" s="46">
        <v>22.08</v>
      </c>
      <c r="M126" s="51">
        <v>28.7</v>
      </c>
    </row>
    <row r="127" spans="1:13" ht="15" customHeight="1">
      <c r="A127" s="25">
        <f t="shared" si="7"/>
        <v>105</v>
      </c>
      <c r="B127" s="19" t="s">
        <v>380</v>
      </c>
      <c r="C127" s="19" t="s">
        <v>476</v>
      </c>
      <c r="D127" s="15">
        <v>42</v>
      </c>
      <c r="E127" s="24" t="s">
        <v>63</v>
      </c>
      <c r="F127" s="15" t="s">
        <v>11</v>
      </c>
      <c r="G127" s="15" t="s">
        <v>98</v>
      </c>
      <c r="H127" s="24">
        <v>2000</v>
      </c>
      <c r="I127" s="26">
        <v>100</v>
      </c>
      <c r="J127" s="26">
        <v>50</v>
      </c>
      <c r="K127" s="42">
        <v>4260232679573</v>
      </c>
      <c r="L127" s="46">
        <v>22.08</v>
      </c>
      <c r="M127" s="51">
        <v>28.7</v>
      </c>
    </row>
    <row r="128" spans="1:13" ht="15" customHeight="1">
      <c r="A128" s="25">
        <f t="shared" si="7"/>
        <v>106</v>
      </c>
      <c r="B128" s="19" t="s">
        <v>383</v>
      </c>
      <c r="C128" s="19" t="s">
        <v>477</v>
      </c>
      <c r="D128" s="15">
        <v>70</v>
      </c>
      <c r="E128" s="24" t="s">
        <v>63</v>
      </c>
      <c r="F128" s="15" t="s">
        <v>12</v>
      </c>
      <c r="G128" s="15" t="s">
        <v>98</v>
      </c>
      <c r="H128" s="24">
        <v>2000</v>
      </c>
      <c r="I128" s="26">
        <v>100</v>
      </c>
      <c r="J128" s="26">
        <v>50</v>
      </c>
      <c r="K128" s="42">
        <v>4260232679603</v>
      </c>
      <c r="L128" s="46">
        <v>22.08</v>
      </c>
      <c r="M128" s="51">
        <v>28.7</v>
      </c>
    </row>
    <row r="129" spans="1:13" ht="15.75" customHeight="1" thickBot="1">
      <c r="A129" s="25">
        <f t="shared" si="7"/>
        <v>107</v>
      </c>
      <c r="B129" s="19" t="s">
        <v>384</v>
      </c>
      <c r="C129" s="19" t="s">
        <v>478</v>
      </c>
      <c r="D129" s="15">
        <v>70</v>
      </c>
      <c r="E129" s="24" t="s">
        <v>63</v>
      </c>
      <c r="F129" s="15" t="s">
        <v>12</v>
      </c>
      <c r="G129" s="15" t="s">
        <v>98</v>
      </c>
      <c r="H129" s="24">
        <v>2000</v>
      </c>
      <c r="I129" s="26">
        <v>100</v>
      </c>
      <c r="J129" s="26">
        <v>50</v>
      </c>
      <c r="K129" s="42">
        <v>4260232679078</v>
      </c>
      <c r="L129" s="48">
        <v>22.08</v>
      </c>
      <c r="M129" s="53">
        <v>28.7</v>
      </c>
    </row>
    <row r="130" spans="1:13" ht="34.5" customHeight="1" thickBot="1">
      <c r="A130" s="5" t="s">
        <v>1</v>
      </c>
      <c r="B130" s="4" t="s">
        <v>2</v>
      </c>
      <c r="C130" s="4" t="s">
        <v>3</v>
      </c>
      <c r="D130" s="4" t="s">
        <v>4</v>
      </c>
      <c r="E130" s="4" t="s">
        <v>202</v>
      </c>
      <c r="F130" s="4" t="s">
        <v>5</v>
      </c>
      <c r="G130" s="4" t="s">
        <v>55</v>
      </c>
      <c r="H130" s="4" t="s">
        <v>156</v>
      </c>
      <c r="I130" s="9" t="s">
        <v>23</v>
      </c>
      <c r="J130" s="9" t="s">
        <v>62</v>
      </c>
      <c r="K130" s="9" t="s">
        <v>7</v>
      </c>
      <c r="L130" s="65" t="s">
        <v>0</v>
      </c>
      <c r="M130" s="66" t="s">
        <v>22</v>
      </c>
    </row>
    <row r="131" spans="1:13" ht="15.75" customHeight="1" thickBot="1">
      <c r="A131" s="6"/>
      <c r="B131" s="7" t="s">
        <v>279</v>
      </c>
      <c r="C131" s="7"/>
      <c r="D131" s="7"/>
      <c r="E131" s="7"/>
      <c r="F131" s="7"/>
      <c r="G131" s="7"/>
      <c r="H131" s="7"/>
      <c r="I131" s="7"/>
      <c r="J131" s="7"/>
      <c r="K131" s="7"/>
      <c r="L131" s="20"/>
      <c r="M131" s="21"/>
    </row>
    <row r="132" spans="1:13" ht="15.75" customHeight="1">
      <c r="A132" s="25">
        <f>A129+1</f>
        <v>108</v>
      </c>
      <c r="B132" s="19" t="s">
        <v>157</v>
      </c>
      <c r="C132" s="19" t="s">
        <v>158</v>
      </c>
      <c r="D132" s="15">
        <v>4.8</v>
      </c>
      <c r="E132" s="24" t="s">
        <v>160</v>
      </c>
      <c r="F132" s="15" t="s">
        <v>52</v>
      </c>
      <c r="G132" s="15" t="s">
        <v>56</v>
      </c>
      <c r="H132" s="24" t="s">
        <v>159</v>
      </c>
      <c r="I132" s="26">
        <v>30</v>
      </c>
      <c r="J132" s="26">
        <v>10</v>
      </c>
      <c r="K132" s="42">
        <v>4260232676572</v>
      </c>
      <c r="L132" s="29">
        <v>54.12</v>
      </c>
      <c r="M132" s="28">
        <v>70.35</v>
      </c>
    </row>
    <row r="133" spans="1:13" ht="15.75" customHeight="1">
      <c r="A133" s="25">
        <f aca="true" t="shared" si="8" ref="A133:A146">A132+1</f>
        <v>109</v>
      </c>
      <c r="B133" s="19" t="s">
        <v>161</v>
      </c>
      <c r="C133" s="19" t="s">
        <v>162</v>
      </c>
      <c r="D133" s="15">
        <v>4.8</v>
      </c>
      <c r="E133" s="24" t="s">
        <v>163</v>
      </c>
      <c r="F133" s="15" t="s">
        <v>52</v>
      </c>
      <c r="G133" s="15" t="s">
        <v>56</v>
      </c>
      <c r="H133" s="24" t="s">
        <v>159</v>
      </c>
      <c r="I133" s="26">
        <v>30</v>
      </c>
      <c r="J133" s="26">
        <v>10</v>
      </c>
      <c r="K133" s="42">
        <v>4260232676589</v>
      </c>
      <c r="L133" s="29">
        <v>54.12</v>
      </c>
      <c r="M133" s="28">
        <v>70.35</v>
      </c>
    </row>
    <row r="134" spans="1:13" ht="15" customHeight="1">
      <c r="A134" s="25">
        <f t="shared" si="8"/>
        <v>110</v>
      </c>
      <c r="B134" s="19" t="s">
        <v>494</v>
      </c>
      <c r="C134" s="19" t="s">
        <v>495</v>
      </c>
      <c r="D134" s="15">
        <v>5.5</v>
      </c>
      <c r="E134" s="24" t="s">
        <v>166</v>
      </c>
      <c r="F134" s="15" t="s">
        <v>52</v>
      </c>
      <c r="G134" s="15" t="s">
        <v>56</v>
      </c>
      <c r="H134" s="24" t="s">
        <v>466</v>
      </c>
      <c r="I134" s="26">
        <v>50</v>
      </c>
      <c r="J134" s="26">
        <v>25</v>
      </c>
      <c r="K134" s="42">
        <v>4260346875533</v>
      </c>
      <c r="L134" s="29">
        <v>89.04</v>
      </c>
      <c r="M134" s="28">
        <v>115.75</v>
      </c>
    </row>
    <row r="135" spans="1:13" ht="15" customHeight="1">
      <c r="A135" s="25">
        <f t="shared" si="8"/>
        <v>111</v>
      </c>
      <c r="B135" s="19" t="s">
        <v>496</v>
      </c>
      <c r="C135" s="19" t="s">
        <v>497</v>
      </c>
      <c r="D135" s="15">
        <v>5.5</v>
      </c>
      <c r="E135" s="24" t="s">
        <v>166</v>
      </c>
      <c r="F135" s="15" t="s">
        <v>52</v>
      </c>
      <c r="G135" s="15" t="s">
        <v>95</v>
      </c>
      <c r="H135" s="24" t="s">
        <v>466</v>
      </c>
      <c r="I135" s="26">
        <v>50</v>
      </c>
      <c r="J135" s="26">
        <v>25</v>
      </c>
      <c r="K135" s="42">
        <v>4260346875571</v>
      </c>
      <c r="L135" s="29">
        <v>89.04</v>
      </c>
      <c r="M135" s="28">
        <v>115.75</v>
      </c>
    </row>
    <row r="136" spans="1:13" ht="15" customHeight="1">
      <c r="A136" s="25">
        <f t="shared" si="8"/>
        <v>112</v>
      </c>
      <c r="B136" s="19" t="s">
        <v>504</v>
      </c>
      <c r="C136" s="19" t="s">
        <v>505</v>
      </c>
      <c r="D136" s="15">
        <v>6.5</v>
      </c>
      <c r="E136" s="24" t="s">
        <v>463</v>
      </c>
      <c r="F136" s="15" t="s">
        <v>104</v>
      </c>
      <c r="G136" s="15" t="s">
        <v>56</v>
      </c>
      <c r="H136" s="24" t="s">
        <v>466</v>
      </c>
      <c r="I136" s="26">
        <v>50</v>
      </c>
      <c r="J136" s="26">
        <v>25</v>
      </c>
      <c r="K136" s="42">
        <v>4260346875878</v>
      </c>
      <c r="L136" s="29">
        <v>102.96</v>
      </c>
      <c r="M136" s="28">
        <v>133.85</v>
      </c>
    </row>
    <row r="137" spans="1:13" ht="15" customHeight="1">
      <c r="A137" s="25">
        <f t="shared" si="8"/>
        <v>113</v>
      </c>
      <c r="B137" s="19" t="s">
        <v>506</v>
      </c>
      <c r="C137" s="19" t="s">
        <v>507</v>
      </c>
      <c r="D137" s="15">
        <v>6.5</v>
      </c>
      <c r="E137" s="24" t="s">
        <v>166</v>
      </c>
      <c r="F137" s="15" t="s">
        <v>104</v>
      </c>
      <c r="G137" s="15" t="s">
        <v>56</v>
      </c>
      <c r="H137" s="24" t="s">
        <v>466</v>
      </c>
      <c r="I137" s="26">
        <v>50</v>
      </c>
      <c r="J137" s="26">
        <v>25</v>
      </c>
      <c r="K137" s="42">
        <v>4260346875885</v>
      </c>
      <c r="L137" s="29">
        <v>102.96</v>
      </c>
      <c r="M137" s="28">
        <v>133.85</v>
      </c>
    </row>
    <row r="138" spans="1:13" ht="15" customHeight="1">
      <c r="A138" s="25">
        <f t="shared" si="8"/>
        <v>114</v>
      </c>
      <c r="B138" s="19" t="s">
        <v>500</v>
      </c>
      <c r="C138" s="19" t="s">
        <v>501</v>
      </c>
      <c r="D138" s="15">
        <v>6.5</v>
      </c>
      <c r="E138" s="24" t="s">
        <v>463</v>
      </c>
      <c r="F138" s="15" t="s">
        <v>52</v>
      </c>
      <c r="G138" s="15" t="s">
        <v>56</v>
      </c>
      <c r="H138" s="24" t="s">
        <v>466</v>
      </c>
      <c r="I138" s="26">
        <v>50</v>
      </c>
      <c r="J138" s="26">
        <v>25</v>
      </c>
      <c r="K138" s="42">
        <v>4260346875540</v>
      </c>
      <c r="L138" s="176">
        <v>80.7</v>
      </c>
      <c r="M138" s="152">
        <v>104.9</v>
      </c>
    </row>
    <row r="139" spans="1:13" ht="15" customHeight="1">
      <c r="A139" s="25">
        <f t="shared" si="8"/>
        <v>115</v>
      </c>
      <c r="B139" s="19" t="s">
        <v>502</v>
      </c>
      <c r="C139" s="19" t="s">
        <v>503</v>
      </c>
      <c r="D139" s="15">
        <v>6.5</v>
      </c>
      <c r="E139" s="24" t="s">
        <v>166</v>
      </c>
      <c r="F139" s="15" t="s">
        <v>52</v>
      </c>
      <c r="G139" s="15" t="s">
        <v>56</v>
      </c>
      <c r="H139" s="24" t="s">
        <v>466</v>
      </c>
      <c r="I139" s="26">
        <v>50</v>
      </c>
      <c r="J139" s="26">
        <v>25</v>
      </c>
      <c r="K139" s="42">
        <v>4260346875557</v>
      </c>
      <c r="L139" s="176">
        <v>80.7</v>
      </c>
      <c r="M139" s="152">
        <v>104.9</v>
      </c>
    </row>
    <row r="140" spans="1:13" ht="15" customHeight="1">
      <c r="A140" s="25">
        <f t="shared" si="8"/>
        <v>116</v>
      </c>
      <c r="B140" s="19" t="s">
        <v>498</v>
      </c>
      <c r="C140" s="19" t="s">
        <v>499</v>
      </c>
      <c r="D140" s="15">
        <v>7.5</v>
      </c>
      <c r="E140" s="24" t="s">
        <v>463</v>
      </c>
      <c r="F140" s="15" t="s">
        <v>52</v>
      </c>
      <c r="G140" s="15" t="s">
        <v>56</v>
      </c>
      <c r="H140" s="24" t="s">
        <v>466</v>
      </c>
      <c r="I140" s="26">
        <v>50</v>
      </c>
      <c r="J140" s="26">
        <v>25</v>
      </c>
      <c r="K140" s="42">
        <v>4260346876271</v>
      </c>
      <c r="L140" s="176">
        <v>117.6</v>
      </c>
      <c r="M140" s="152">
        <v>152.9</v>
      </c>
    </row>
    <row r="141" spans="1:13" ht="15.75" customHeight="1">
      <c r="A141" s="25">
        <f t="shared" si="8"/>
        <v>117</v>
      </c>
      <c r="B141" s="19" t="s">
        <v>460</v>
      </c>
      <c r="C141" s="19" t="s">
        <v>454</v>
      </c>
      <c r="D141" s="15">
        <v>5</v>
      </c>
      <c r="E141" s="24" t="s">
        <v>464</v>
      </c>
      <c r="F141" s="15" t="s">
        <v>104</v>
      </c>
      <c r="G141" s="15" t="s">
        <v>56</v>
      </c>
      <c r="H141" s="24" t="s">
        <v>466</v>
      </c>
      <c r="I141" s="26">
        <v>50</v>
      </c>
      <c r="J141" s="26">
        <v>25</v>
      </c>
      <c r="K141" s="42">
        <v>4260346875038</v>
      </c>
      <c r="L141" s="29">
        <v>81.17999999999999</v>
      </c>
      <c r="M141" s="28">
        <v>105.5</v>
      </c>
    </row>
    <row r="142" spans="1:13" ht="15.75" customHeight="1">
      <c r="A142" s="25">
        <f t="shared" si="8"/>
        <v>118</v>
      </c>
      <c r="B142" s="19" t="s">
        <v>457</v>
      </c>
      <c r="C142" s="19" t="s">
        <v>451</v>
      </c>
      <c r="D142" s="15">
        <v>5</v>
      </c>
      <c r="E142" s="24" t="s">
        <v>463</v>
      </c>
      <c r="F142" s="15" t="s">
        <v>52</v>
      </c>
      <c r="G142" s="15" t="s">
        <v>56</v>
      </c>
      <c r="H142" s="24" t="s">
        <v>466</v>
      </c>
      <c r="I142" s="26">
        <v>50</v>
      </c>
      <c r="J142" s="26">
        <v>25</v>
      </c>
      <c r="K142" s="42">
        <v>4260346874994</v>
      </c>
      <c r="L142" s="29">
        <v>81.17999999999999</v>
      </c>
      <c r="M142" s="28">
        <v>105.5</v>
      </c>
    </row>
    <row r="143" spans="1:13" ht="15.75" customHeight="1">
      <c r="A143" s="25">
        <f t="shared" si="8"/>
        <v>119</v>
      </c>
      <c r="B143" s="19" t="s">
        <v>458</v>
      </c>
      <c r="C143" s="19" t="s">
        <v>452</v>
      </c>
      <c r="D143" s="15">
        <v>5</v>
      </c>
      <c r="E143" s="24" t="s">
        <v>464</v>
      </c>
      <c r="F143" s="15" t="s">
        <v>52</v>
      </c>
      <c r="G143" s="15" t="s">
        <v>56</v>
      </c>
      <c r="H143" s="24" t="s">
        <v>466</v>
      </c>
      <c r="I143" s="26">
        <v>50</v>
      </c>
      <c r="J143" s="26">
        <v>25</v>
      </c>
      <c r="K143" s="42">
        <v>4260346875007</v>
      </c>
      <c r="L143" s="29">
        <v>81.17999999999999</v>
      </c>
      <c r="M143" s="28">
        <v>105.5</v>
      </c>
    </row>
    <row r="144" spans="1:13" ht="15.75" customHeight="1">
      <c r="A144" s="25">
        <f t="shared" si="8"/>
        <v>120</v>
      </c>
      <c r="B144" s="19" t="s">
        <v>459</v>
      </c>
      <c r="C144" s="19" t="s">
        <v>453</v>
      </c>
      <c r="D144" s="15">
        <v>5</v>
      </c>
      <c r="E144" s="24" t="s">
        <v>465</v>
      </c>
      <c r="F144" s="15" t="s">
        <v>52</v>
      </c>
      <c r="G144" s="15" t="s">
        <v>56</v>
      </c>
      <c r="H144" s="24" t="s">
        <v>466</v>
      </c>
      <c r="I144" s="26">
        <v>50</v>
      </c>
      <c r="J144" s="26">
        <v>25</v>
      </c>
      <c r="K144" s="42">
        <v>4260346875014</v>
      </c>
      <c r="L144" s="176">
        <v>73.55999999999999</v>
      </c>
      <c r="M144" s="152">
        <v>95.64999999999999</v>
      </c>
    </row>
    <row r="145" spans="1:13" ht="15.75" customHeight="1">
      <c r="A145" s="25">
        <f t="shared" si="8"/>
        <v>121</v>
      </c>
      <c r="B145" s="19" t="s">
        <v>461</v>
      </c>
      <c r="C145" s="19" t="s">
        <v>455</v>
      </c>
      <c r="D145" s="15">
        <v>6</v>
      </c>
      <c r="E145" s="24" t="s">
        <v>463</v>
      </c>
      <c r="F145" s="15" t="s">
        <v>52</v>
      </c>
      <c r="G145" s="15" t="s">
        <v>56</v>
      </c>
      <c r="H145" s="24" t="s">
        <v>466</v>
      </c>
      <c r="I145" s="26">
        <v>50</v>
      </c>
      <c r="J145" s="26">
        <v>25</v>
      </c>
      <c r="K145" s="42">
        <v>4260346875045</v>
      </c>
      <c r="L145" s="176">
        <v>80.7</v>
      </c>
      <c r="M145" s="152">
        <v>104.9</v>
      </c>
    </row>
    <row r="146" spans="1:13" ht="15.75" customHeight="1" thickBot="1">
      <c r="A146" s="25">
        <f t="shared" si="8"/>
        <v>122</v>
      </c>
      <c r="B146" s="19" t="s">
        <v>462</v>
      </c>
      <c r="C146" s="19" t="s">
        <v>456</v>
      </c>
      <c r="D146" s="15">
        <v>6</v>
      </c>
      <c r="E146" s="24" t="s">
        <v>463</v>
      </c>
      <c r="F146" s="15" t="s">
        <v>104</v>
      </c>
      <c r="G146" s="15" t="s">
        <v>56</v>
      </c>
      <c r="H146" s="24" t="s">
        <v>466</v>
      </c>
      <c r="I146" s="26">
        <v>50</v>
      </c>
      <c r="J146" s="26">
        <v>25</v>
      </c>
      <c r="K146" s="42">
        <v>4260346875069</v>
      </c>
      <c r="L146" s="176">
        <v>80.7</v>
      </c>
      <c r="M146" s="152">
        <v>104.9</v>
      </c>
    </row>
    <row r="147" spans="1:13" ht="15.75" customHeight="1" thickBot="1">
      <c r="A147" s="6"/>
      <c r="B147" s="7" t="s">
        <v>487</v>
      </c>
      <c r="C147" s="7"/>
      <c r="D147" s="7"/>
      <c r="E147" s="7"/>
      <c r="F147" s="7"/>
      <c r="G147" s="7"/>
      <c r="H147" s="7"/>
      <c r="I147" s="7"/>
      <c r="J147" s="7"/>
      <c r="K147" s="7"/>
      <c r="L147" s="20"/>
      <c r="M147" s="21"/>
    </row>
    <row r="148" spans="1:13" ht="15.75" customHeight="1">
      <c r="A148" s="25">
        <f>A146+1</f>
        <v>123</v>
      </c>
      <c r="B148" s="35" t="s">
        <v>488</v>
      </c>
      <c r="C148" s="35" t="s">
        <v>489</v>
      </c>
      <c r="D148" s="36">
        <v>2.2</v>
      </c>
      <c r="E148" s="36" t="s">
        <v>163</v>
      </c>
      <c r="F148" s="36" t="s">
        <v>52</v>
      </c>
      <c r="G148" s="36" t="s">
        <v>56</v>
      </c>
      <c r="H148" s="36" t="s">
        <v>490</v>
      </c>
      <c r="I148" s="37">
        <v>30</v>
      </c>
      <c r="J148" s="37">
        <v>10</v>
      </c>
      <c r="K148" s="44">
        <v>4260232676596</v>
      </c>
      <c r="L148" s="29">
        <v>32.52</v>
      </c>
      <c r="M148" s="28">
        <v>42.300000000000004</v>
      </c>
    </row>
    <row r="149" spans="1:13" ht="16.5" customHeight="1" thickBot="1">
      <c r="A149" s="25">
        <f>A148+1</f>
        <v>124</v>
      </c>
      <c r="B149" s="38" t="s">
        <v>491</v>
      </c>
      <c r="C149" s="38" t="s">
        <v>492</v>
      </c>
      <c r="D149" s="39">
        <v>3.8</v>
      </c>
      <c r="E149" s="39" t="s">
        <v>160</v>
      </c>
      <c r="F149" s="39" t="s">
        <v>52</v>
      </c>
      <c r="G149" s="39" t="s">
        <v>56</v>
      </c>
      <c r="H149" s="39" t="s">
        <v>493</v>
      </c>
      <c r="I149" s="37">
        <v>30</v>
      </c>
      <c r="J149" s="37">
        <v>10</v>
      </c>
      <c r="K149" s="45">
        <v>4260232676602</v>
      </c>
      <c r="L149" s="29">
        <v>32.52</v>
      </c>
      <c r="M149" s="28">
        <v>42.300000000000004</v>
      </c>
    </row>
    <row r="150" spans="1:13" ht="15.75" customHeight="1" thickBot="1">
      <c r="A150" s="6"/>
      <c r="B150" s="7" t="s">
        <v>13</v>
      </c>
      <c r="C150" s="7"/>
      <c r="D150" s="7"/>
      <c r="E150" s="7"/>
      <c r="F150" s="7"/>
      <c r="G150" s="7"/>
      <c r="H150" s="7"/>
      <c r="I150" s="7"/>
      <c r="J150" s="7"/>
      <c r="K150" s="7"/>
      <c r="L150" s="20"/>
      <c r="M150" s="21"/>
    </row>
    <row r="151" spans="1:13" ht="15.75" customHeight="1">
      <c r="A151" s="25">
        <f>A149+1</f>
        <v>125</v>
      </c>
      <c r="B151" s="78" t="s">
        <v>401</v>
      </c>
      <c r="C151" s="78" t="s">
        <v>400</v>
      </c>
      <c r="D151" s="76">
        <v>4</v>
      </c>
      <c r="E151" s="79">
        <v>4100</v>
      </c>
      <c r="F151" s="76" t="s">
        <v>11</v>
      </c>
      <c r="G151" s="76" t="s">
        <v>56</v>
      </c>
      <c r="H151" s="79" t="s">
        <v>374</v>
      </c>
      <c r="I151" s="77">
        <v>50</v>
      </c>
      <c r="J151" s="77">
        <v>10</v>
      </c>
      <c r="K151" s="80">
        <v>4260346871573</v>
      </c>
      <c r="L151" s="86">
        <v>92.39999999999999</v>
      </c>
      <c r="M151" s="87">
        <v>120.14999999999999</v>
      </c>
    </row>
    <row r="152" spans="1:13" ht="15.75" customHeight="1">
      <c r="A152" s="25">
        <f>A151+1</f>
        <v>126</v>
      </c>
      <c r="B152" s="78" t="s">
        <v>164</v>
      </c>
      <c r="C152" s="78" t="s">
        <v>165</v>
      </c>
      <c r="D152" s="76">
        <v>3</v>
      </c>
      <c r="E152" s="79">
        <v>4100</v>
      </c>
      <c r="F152" s="76" t="s">
        <v>11</v>
      </c>
      <c r="G152" s="76" t="s">
        <v>56</v>
      </c>
      <c r="H152" s="79" t="s">
        <v>283</v>
      </c>
      <c r="I152" s="77">
        <v>30</v>
      </c>
      <c r="J152" s="77">
        <v>10</v>
      </c>
      <c r="K152" s="80">
        <v>4260232675094</v>
      </c>
      <c r="L152" s="86">
        <v>84.6</v>
      </c>
      <c r="M152" s="87">
        <v>110</v>
      </c>
    </row>
    <row r="153" spans="1:13" ht="15" customHeight="1" thickBot="1">
      <c r="A153" s="25">
        <f>A152+1</f>
        <v>127</v>
      </c>
      <c r="B153" s="19" t="s">
        <v>366</v>
      </c>
      <c r="C153" s="19" t="s">
        <v>367</v>
      </c>
      <c r="D153" s="15">
        <v>4</v>
      </c>
      <c r="E153" s="24">
        <v>2700</v>
      </c>
      <c r="F153" s="15" t="s">
        <v>11</v>
      </c>
      <c r="G153" s="15" t="s">
        <v>56</v>
      </c>
      <c r="H153" s="24" t="s">
        <v>374</v>
      </c>
      <c r="I153" s="26">
        <v>50</v>
      </c>
      <c r="J153" s="26">
        <v>25</v>
      </c>
      <c r="K153" s="42">
        <v>4260346872525</v>
      </c>
      <c r="L153" s="137">
        <v>95.28</v>
      </c>
      <c r="M153" s="125">
        <v>123.9</v>
      </c>
    </row>
    <row r="154" spans="1:13" ht="15.75" customHeight="1" thickBot="1">
      <c r="A154" s="6"/>
      <c r="B154" s="7" t="s">
        <v>486</v>
      </c>
      <c r="C154" s="7"/>
      <c r="D154" s="7"/>
      <c r="E154" s="7"/>
      <c r="F154" s="7"/>
      <c r="G154" s="7"/>
      <c r="H154" s="7"/>
      <c r="I154" s="7"/>
      <c r="J154" s="7"/>
      <c r="K154" s="7"/>
      <c r="L154" s="20"/>
      <c r="M154" s="21"/>
    </row>
    <row r="155" spans="1:13" ht="15" customHeight="1">
      <c r="A155" s="25">
        <f>A153+1</f>
        <v>128</v>
      </c>
      <c r="B155" s="19" t="s">
        <v>700</v>
      </c>
      <c r="C155" s="19" t="s">
        <v>698</v>
      </c>
      <c r="D155" s="15">
        <v>3</v>
      </c>
      <c r="E155" s="24">
        <v>3000</v>
      </c>
      <c r="F155" s="15" t="s">
        <v>11</v>
      </c>
      <c r="G155" s="15" t="s">
        <v>56</v>
      </c>
      <c r="H155" s="24" t="s">
        <v>374</v>
      </c>
      <c r="I155" s="26">
        <v>100</v>
      </c>
      <c r="J155" s="26">
        <v>10</v>
      </c>
      <c r="K155" s="42">
        <v>4260346877926</v>
      </c>
      <c r="L155" s="29">
        <v>63.17999999999999</v>
      </c>
      <c r="M155" s="28">
        <v>82.1</v>
      </c>
    </row>
    <row r="156" spans="1:13" ht="15" customHeight="1">
      <c r="A156" s="25">
        <f aca="true" t="shared" si="9" ref="A156:A164">A155+1</f>
        <v>129</v>
      </c>
      <c r="B156" s="19" t="s">
        <v>701</v>
      </c>
      <c r="C156" s="19" t="s">
        <v>699</v>
      </c>
      <c r="D156" s="15">
        <v>3</v>
      </c>
      <c r="E156" s="24">
        <v>4100</v>
      </c>
      <c r="F156" s="15" t="s">
        <v>11</v>
      </c>
      <c r="G156" s="15" t="s">
        <v>56</v>
      </c>
      <c r="H156" s="24" t="s">
        <v>374</v>
      </c>
      <c r="I156" s="26">
        <v>100</v>
      </c>
      <c r="J156" s="26">
        <v>10</v>
      </c>
      <c r="K156" s="42">
        <v>4260346877933</v>
      </c>
      <c r="L156" s="29">
        <v>63.17999999999999</v>
      </c>
      <c r="M156" s="28">
        <v>82.1</v>
      </c>
    </row>
    <row r="157" spans="1:13" ht="15" customHeight="1">
      <c r="A157" s="25">
        <f t="shared" si="9"/>
        <v>130</v>
      </c>
      <c r="B157" s="19" t="s">
        <v>167</v>
      </c>
      <c r="C157" s="19" t="s">
        <v>168</v>
      </c>
      <c r="D157" s="15">
        <v>3</v>
      </c>
      <c r="E157" s="24">
        <v>4100</v>
      </c>
      <c r="F157" s="15" t="s">
        <v>11</v>
      </c>
      <c r="G157" s="15" t="s">
        <v>56</v>
      </c>
      <c r="H157" s="24" t="s">
        <v>282</v>
      </c>
      <c r="I157" s="26">
        <v>30</v>
      </c>
      <c r="J157" s="26">
        <v>10</v>
      </c>
      <c r="K157" s="42">
        <v>4260232675117</v>
      </c>
      <c r="L157" s="29">
        <v>92.39999999999999</v>
      </c>
      <c r="M157" s="28">
        <v>120.14999999999999</v>
      </c>
    </row>
    <row r="158" spans="1:13" ht="15.75" customHeight="1">
      <c r="A158" s="25">
        <f t="shared" si="9"/>
        <v>131</v>
      </c>
      <c r="B158" s="19" t="s">
        <v>404</v>
      </c>
      <c r="C158" s="19" t="s">
        <v>402</v>
      </c>
      <c r="D158" s="15">
        <v>6</v>
      </c>
      <c r="E158" s="24">
        <v>2700</v>
      </c>
      <c r="F158" s="15" t="s">
        <v>11</v>
      </c>
      <c r="G158" s="15" t="s">
        <v>56</v>
      </c>
      <c r="H158" s="24" t="s">
        <v>374</v>
      </c>
      <c r="I158" s="26">
        <v>50</v>
      </c>
      <c r="J158" s="26">
        <v>10</v>
      </c>
      <c r="K158" s="42">
        <v>4260346871627</v>
      </c>
      <c r="L158" s="29">
        <v>113.22000000000001</v>
      </c>
      <c r="M158" s="28">
        <v>147.2</v>
      </c>
    </row>
    <row r="159" spans="1:13" ht="15.75" customHeight="1">
      <c r="A159" s="25">
        <f t="shared" si="9"/>
        <v>132</v>
      </c>
      <c r="B159" s="19" t="s">
        <v>405</v>
      </c>
      <c r="C159" s="19" t="s">
        <v>403</v>
      </c>
      <c r="D159" s="15">
        <v>6</v>
      </c>
      <c r="E159" s="24">
        <v>2700</v>
      </c>
      <c r="F159" s="15" t="s">
        <v>12</v>
      </c>
      <c r="G159" s="15" t="s">
        <v>56</v>
      </c>
      <c r="H159" s="24" t="s">
        <v>374</v>
      </c>
      <c r="I159" s="26">
        <v>50</v>
      </c>
      <c r="J159" s="26">
        <v>10</v>
      </c>
      <c r="K159" s="42">
        <v>4260346871641</v>
      </c>
      <c r="L159" s="29">
        <v>113.22000000000001</v>
      </c>
      <c r="M159" s="28">
        <v>147.2</v>
      </c>
    </row>
    <row r="160" spans="1:13" ht="15" customHeight="1">
      <c r="A160" s="25">
        <f t="shared" si="9"/>
        <v>133</v>
      </c>
      <c r="B160" s="19" t="s">
        <v>408</v>
      </c>
      <c r="C160" s="19" t="s">
        <v>406</v>
      </c>
      <c r="D160" s="15">
        <v>7</v>
      </c>
      <c r="E160" s="24">
        <v>2700</v>
      </c>
      <c r="F160" s="15" t="s">
        <v>12</v>
      </c>
      <c r="G160" s="15" t="s">
        <v>56</v>
      </c>
      <c r="H160" s="24" t="s">
        <v>374</v>
      </c>
      <c r="I160" s="26">
        <v>50</v>
      </c>
      <c r="J160" s="26">
        <v>10</v>
      </c>
      <c r="K160" s="42">
        <v>4260346871665</v>
      </c>
      <c r="L160" s="46">
        <v>153</v>
      </c>
      <c r="M160" s="28">
        <v>198.9</v>
      </c>
    </row>
    <row r="161" spans="1:13" ht="15" customHeight="1">
      <c r="A161" s="25">
        <f t="shared" si="9"/>
        <v>134</v>
      </c>
      <c r="B161" s="19" t="s">
        <v>409</v>
      </c>
      <c r="C161" s="19" t="s">
        <v>407</v>
      </c>
      <c r="D161" s="15">
        <v>7</v>
      </c>
      <c r="E161" s="24">
        <v>4100</v>
      </c>
      <c r="F161" s="15" t="s">
        <v>12</v>
      </c>
      <c r="G161" s="15" t="s">
        <v>56</v>
      </c>
      <c r="H161" s="24" t="s">
        <v>374</v>
      </c>
      <c r="I161" s="26">
        <v>50</v>
      </c>
      <c r="J161" s="26">
        <v>10</v>
      </c>
      <c r="K161" s="42">
        <v>4260346871672</v>
      </c>
      <c r="L161" s="46">
        <v>153</v>
      </c>
      <c r="M161" s="28">
        <v>198.9</v>
      </c>
    </row>
    <row r="162" spans="1:13" ht="15.75" customHeight="1">
      <c r="A162" s="25">
        <f t="shared" si="9"/>
        <v>135</v>
      </c>
      <c r="B162" s="19" t="s">
        <v>368</v>
      </c>
      <c r="C162" s="19" t="s">
        <v>369</v>
      </c>
      <c r="D162" s="15">
        <v>5.5</v>
      </c>
      <c r="E162" s="24">
        <v>2700</v>
      </c>
      <c r="F162" s="15" t="s">
        <v>12</v>
      </c>
      <c r="G162" s="15" t="s">
        <v>56</v>
      </c>
      <c r="H162" s="24" t="s">
        <v>374</v>
      </c>
      <c r="I162" s="26">
        <v>10</v>
      </c>
      <c r="J162" s="26" t="s">
        <v>63</v>
      </c>
      <c r="K162" s="42">
        <v>4260346872624</v>
      </c>
      <c r="L162" s="29">
        <v>89.88000000000001</v>
      </c>
      <c r="M162" s="28">
        <v>116.85</v>
      </c>
    </row>
    <row r="163" spans="1:13" ht="15.75" customHeight="1">
      <c r="A163" s="25">
        <f t="shared" si="9"/>
        <v>136</v>
      </c>
      <c r="B163" s="19" t="s">
        <v>370</v>
      </c>
      <c r="C163" s="19" t="s">
        <v>371</v>
      </c>
      <c r="D163" s="15">
        <v>9</v>
      </c>
      <c r="E163" s="24">
        <v>2700</v>
      </c>
      <c r="F163" s="15" t="s">
        <v>12</v>
      </c>
      <c r="G163" s="15" t="s">
        <v>56</v>
      </c>
      <c r="H163" s="24" t="s">
        <v>374</v>
      </c>
      <c r="I163" s="26">
        <v>10</v>
      </c>
      <c r="J163" s="26" t="s">
        <v>63</v>
      </c>
      <c r="K163" s="42">
        <v>4260346872662</v>
      </c>
      <c r="L163" s="29">
        <v>152.4</v>
      </c>
      <c r="M163" s="28">
        <v>198.1</v>
      </c>
    </row>
    <row r="164" spans="1:13" ht="16.5" customHeight="1" thickBot="1">
      <c r="A164" s="25">
        <f t="shared" si="9"/>
        <v>137</v>
      </c>
      <c r="B164" s="19" t="s">
        <v>372</v>
      </c>
      <c r="C164" s="19" t="s">
        <v>373</v>
      </c>
      <c r="D164" s="15">
        <v>9</v>
      </c>
      <c r="E164" s="24">
        <v>4100</v>
      </c>
      <c r="F164" s="15" t="s">
        <v>12</v>
      </c>
      <c r="G164" s="15" t="s">
        <v>56</v>
      </c>
      <c r="H164" s="24" t="s">
        <v>374</v>
      </c>
      <c r="I164" s="26">
        <v>10</v>
      </c>
      <c r="J164" s="26" t="s">
        <v>63</v>
      </c>
      <c r="K164" s="42">
        <v>4260346872679</v>
      </c>
      <c r="L164" s="72">
        <v>152.4</v>
      </c>
      <c r="M164" s="73">
        <v>198.1</v>
      </c>
    </row>
    <row r="165" spans="1:13" ht="15.75" customHeight="1" thickBot="1">
      <c r="A165" s="6"/>
      <c r="B165" s="7" t="s">
        <v>284</v>
      </c>
      <c r="C165" s="7"/>
      <c r="D165" s="7"/>
      <c r="E165" s="7"/>
      <c r="F165" s="7"/>
      <c r="G165" s="7"/>
      <c r="H165" s="7"/>
      <c r="I165" s="7"/>
      <c r="J165" s="7"/>
      <c r="K165" s="7"/>
      <c r="L165" s="20"/>
      <c r="M165" s="21"/>
    </row>
    <row r="166" spans="1:13" ht="15" customHeight="1">
      <c r="A166" s="25">
        <f>A164+1</f>
        <v>138</v>
      </c>
      <c r="B166" s="130" t="s">
        <v>585</v>
      </c>
      <c r="C166" s="130" t="s">
        <v>586</v>
      </c>
      <c r="D166" s="131">
        <v>4</v>
      </c>
      <c r="E166" s="131">
        <v>3000</v>
      </c>
      <c r="F166" s="131" t="s">
        <v>12</v>
      </c>
      <c r="G166" s="131" t="s">
        <v>56</v>
      </c>
      <c r="H166" s="131">
        <v>50000</v>
      </c>
      <c r="I166" s="132">
        <v>100</v>
      </c>
      <c r="J166" s="133" t="s">
        <v>63</v>
      </c>
      <c r="K166" s="134">
        <v>4260346878596</v>
      </c>
      <c r="L166" s="137">
        <v>70.86</v>
      </c>
      <c r="M166" s="125">
        <v>92.1</v>
      </c>
    </row>
    <row r="167" spans="1:13" ht="15" customHeight="1">
      <c r="A167" s="25">
        <f>A166+1</f>
        <v>139</v>
      </c>
      <c r="B167" s="130" t="s">
        <v>587</v>
      </c>
      <c r="C167" s="130" t="s">
        <v>588</v>
      </c>
      <c r="D167" s="131">
        <v>4</v>
      </c>
      <c r="E167" s="131">
        <v>4200</v>
      </c>
      <c r="F167" s="131" t="s">
        <v>12</v>
      </c>
      <c r="G167" s="131" t="s">
        <v>56</v>
      </c>
      <c r="H167" s="131">
        <v>50000</v>
      </c>
      <c r="I167" s="132">
        <v>100</v>
      </c>
      <c r="J167" s="133" t="s">
        <v>63</v>
      </c>
      <c r="K167" s="134">
        <v>4260346878602</v>
      </c>
      <c r="L167" s="137">
        <v>70.86</v>
      </c>
      <c r="M167" s="125">
        <v>92.1</v>
      </c>
    </row>
    <row r="168" spans="1:13" ht="15.75" customHeight="1">
      <c r="A168" s="25">
        <f aca="true" t="shared" si="10" ref="A168:A176">A167+1</f>
        <v>140</v>
      </c>
      <c r="B168" s="19" t="s">
        <v>413</v>
      </c>
      <c r="C168" s="19" t="s">
        <v>410</v>
      </c>
      <c r="D168" s="15">
        <v>7</v>
      </c>
      <c r="E168" s="24" t="s">
        <v>281</v>
      </c>
      <c r="F168" s="15" t="s">
        <v>12</v>
      </c>
      <c r="G168" s="15" t="s">
        <v>56</v>
      </c>
      <c r="H168" s="24" t="s">
        <v>374</v>
      </c>
      <c r="I168" s="26">
        <v>50</v>
      </c>
      <c r="J168" s="26">
        <v>10</v>
      </c>
      <c r="K168" s="42">
        <v>4260346871689</v>
      </c>
      <c r="L168" s="137">
        <v>82.25999999999999</v>
      </c>
      <c r="M168" s="125">
        <v>106.9</v>
      </c>
    </row>
    <row r="169" spans="1:13" ht="15" customHeight="1">
      <c r="A169" s="25">
        <f t="shared" si="10"/>
        <v>141</v>
      </c>
      <c r="B169" s="19" t="s">
        <v>414</v>
      </c>
      <c r="C169" s="19" t="s">
        <v>411</v>
      </c>
      <c r="D169" s="15">
        <v>8</v>
      </c>
      <c r="E169" s="24" t="s">
        <v>281</v>
      </c>
      <c r="F169" s="15" t="s">
        <v>12</v>
      </c>
      <c r="G169" s="15" t="s">
        <v>56</v>
      </c>
      <c r="H169" s="24" t="s">
        <v>374</v>
      </c>
      <c r="I169" s="26">
        <v>50</v>
      </c>
      <c r="J169" s="26">
        <v>10</v>
      </c>
      <c r="K169" s="42">
        <v>4260346871740</v>
      </c>
      <c r="L169" s="137">
        <v>82.25999999999999</v>
      </c>
      <c r="M169" s="125">
        <v>106.9</v>
      </c>
    </row>
    <row r="170" spans="1:13" ht="15" customHeight="1">
      <c r="A170" s="25">
        <f t="shared" si="10"/>
        <v>142</v>
      </c>
      <c r="B170" s="19" t="s">
        <v>415</v>
      </c>
      <c r="C170" s="19" t="s">
        <v>412</v>
      </c>
      <c r="D170" s="15">
        <v>8</v>
      </c>
      <c r="E170" s="24" t="s">
        <v>280</v>
      </c>
      <c r="F170" s="15" t="s">
        <v>12</v>
      </c>
      <c r="G170" s="15" t="s">
        <v>56</v>
      </c>
      <c r="H170" s="24" t="s">
        <v>374</v>
      </c>
      <c r="I170" s="26">
        <v>50</v>
      </c>
      <c r="J170" s="26">
        <v>10</v>
      </c>
      <c r="K170" s="42">
        <v>4260346871795</v>
      </c>
      <c r="L170" s="137">
        <v>82.25999999999999</v>
      </c>
      <c r="M170" s="125">
        <v>106.9</v>
      </c>
    </row>
    <row r="171" spans="1:13" ht="15.75" customHeight="1">
      <c r="A171" s="25">
        <f t="shared" si="10"/>
        <v>143</v>
      </c>
      <c r="B171" s="19" t="s">
        <v>416</v>
      </c>
      <c r="C171" s="19" t="s">
        <v>419</v>
      </c>
      <c r="D171" s="15">
        <v>9</v>
      </c>
      <c r="E171" s="24">
        <v>2700</v>
      </c>
      <c r="F171" s="15" t="s">
        <v>12</v>
      </c>
      <c r="G171" s="15" t="s">
        <v>56</v>
      </c>
      <c r="H171" s="24" t="s">
        <v>374</v>
      </c>
      <c r="I171" s="26">
        <v>50</v>
      </c>
      <c r="J171" s="26">
        <v>10</v>
      </c>
      <c r="K171" s="42">
        <v>4260346871702</v>
      </c>
      <c r="L171" s="137">
        <v>99.89999999999999</v>
      </c>
      <c r="M171" s="125">
        <v>129.9</v>
      </c>
    </row>
    <row r="172" spans="1:13" ht="15" customHeight="1">
      <c r="A172" s="25">
        <f t="shared" si="10"/>
        <v>144</v>
      </c>
      <c r="B172" s="19" t="s">
        <v>417</v>
      </c>
      <c r="C172" s="19" t="s">
        <v>420</v>
      </c>
      <c r="D172" s="15">
        <v>10</v>
      </c>
      <c r="E172" s="24">
        <v>2700</v>
      </c>
      <c r="F172" s="15" t="s">
        <v>12</v>
      </c>
      <c r="G172" s="15" t="s">
        <v>56</v>
      </c>
      <c r="H172" s="24" t="s">
        <v>374</v>
      </c>
      <c r="I172" s="26">
        <v>50</v>
      </c>
      <c r="J172" s="26">
        <v>10</v>
      </c>
      <c r="K172" s="42">
        <v>4260346871764</v>
      </c>
      <c r="L172" s="137">
        <v>99.89999999999999</v>
      </c>
      <c r="M172" s="125">
        <v>129.9</v>
      </c>
    </row>
    <row r="173" spans="1:13" ht="15" customHeight="1">
      <c r="A173" s="25">
        <f t="shared" si="10"/>
        <v>145</v>
      </c>
      <c r="B173" s="19" t="s">
        <v>418</v>
      </c>
      <c r="C173" s="19" t="s">
        <v>421</v>
      </c>
      <c r="D173" s="15">
        <v>10</v>
      </c>
      <c r="E173" s="24">
        <v>4100</v>
      </c>
      <c r="F173" s="15" t="s">
        <v>12</v>
      </c>
      <c r="G173" s="15" t="s">
        <v>56</v>
      </c>
      <c r="H173" s="24" t="s">
        <v>374</v>
      </c>
      <c r="I173" s="26">
        <v>50</v>
      </c>
      <c r="J173" s="26">
        <v>10</v>
      </c>
      <c r="K173" s="42">
        <v>4260346871771</v>
      </c>
      <c r="L173" s="137">
        <v>99.89999999999999</v>
      </c>
      <c r="M173" s="125">
        <v>129.9</v>
      </c>
    </row>
    <row r="174" spans="1:13" ht="15" customHeight="1">
      <c r="A174" s="25">
        <f t="shared" si="10"/>
        <v>146</v>
      </c>
      <c r="B174" s="19" t="s">
        <v>418</v>
      </c>
      <c r="C174" s="19" t="s">
        <v>423</v>
      </c>
      <c r="D174" s="15">
        <v>10</v>
      </c>
      <c r="E174" s="24">
        <v>4100</v>
      </c>
      <c r="F174" s="15" t="s">
        <v>12</v>
      </c>
      <c r="G174" s="15" t="s">
        <v>56</v>
      </c>
      <c r="H174" s="24" t="s">
        <v>374</v>
      </c>
      <c r="I174" s="26">
        <v>50</v>
      </c>
      <c r="J174" s="26">
        <v>10</v>
      </c>
      <c r="K174" s="42">
        <v>4260346871818</v>
      </c>
      <c r="L174" s="137">
        <v>99.89999999999999</v>
      </c>
      <c r="M174" s="125">
        <v>129.9</v>
      </c>
    </row>
    <row r="175" spans="1:13" ht="15.75" customHeight="1">
      <c r="A175" s="25">
        <f t="shared" si="10"/>
        <v>147</v>
      </c>
      <c r="B175" s="19" t="s">
        <v>417</v>
      </c>
      <c r="C175" s="19" t="s">
        <v>422</v>
      </c>
      <c r="D175" s="15">
        <v>10</v>
      </c>
      <c r="E175" s="24">
        <v>2700</v>
      </c>
      <c r="F175" s="15" t="s">
        <v>12</v>
      </c>
      <c r="G175" s="15" t="s">
        <v>56</v>
      </c>
      <c r="H175" s="24" t="s">
        <v>374</v>
      </c>
      <c r="I175" s="26">
        <v>50</v>
      </c>
      <c r="J175" s="26">
        <v>10</v>
      </c>
      <c r="K175" s="42">
        <v>4260346871801</v>
      </c>
      <c r="L175" s="137">
        <v>99.89999999999999</v>
      </c>
      <c r="M175" s="125">
        <v>129.9</v>
      </c>
    </row>
    <row r="176" spans="1:13" ht="15" customHeight="1" thickBot="1">
      <c r="A176" s="25">
        <f t="shared" si="10"/>
        <v>148</v>
      </c>
      <c r="B176" s="19" t="s">
        <v>425</v>
      </c>
      <c r="C176" s="19" t="s">
        <v>424</v>
      </c>
      <c r="D176" s="15">
        <v>11</v>
      </c>
      <c r="E176" s="24">
        <v>4100</v>
      </c>
      <c r="F176" s="15" t="s">
        <v>12</v>
      </c>
      <c r="G176" s="15" t="s">
        <v>56</v>
      </c>
      <c r="H176" s="24" t="s">
        <v>374</v>
      </c>
      <c r="I176" s="26">
        <v>50</v>
      </c>
      <c r="J176" s="26">
        <v>10</v>
      </c>
      <c r="K176" s="42">
        <v>4260346871733</v>
      </c>
      <c r="L176" s="137">
        <v>112.25999999999999</v>
      </c>
      <c r="M176" s="125">
        <v>145.9</v>
      </c>
    </row>
    <row r="177" spans="1:13" ht="15.75" customHeight="1" thickBot="1">
      <c r="A177" s="6"/>
      <c r="B177" s="81" t="s">
        <v>595</v>
      </c>
      <c r="C177" s="7"/>
      <c r="D177" s="7"/>
      <c r="E177" s="7"/>
      <c r="F177" s="7"/>
      <c r="G177" s="7"/>
      <c r="H177" s="7"/>
      <c r="I177" s="7"/>
      <c r="J177" s="7"/>
      <c r="K177" s="7"/>
      <c r="L177" s="20"/>
      <c r="M177" s="21"/>
    </row>
    <row r="178" spans="1:13" ht="15" customHeight="1">
      <c r="A178" s="25">
        <f>A176+1</f>
        <v>149</v>
      </c>
      <c r="B178" s="19" t="s">
        <v>596</v>
      </c>
      <c r="C178" s="19" t="s">
        <v>593</v>
      </c>
      <c r="D178" s="15">
        <v>9</v>
      </c>
      <c r="E178" s="24">
        <v>4200</v>
      </c>
      <c r="F178" s="15" t="s">
        <v>11</v>
      </c>
      <c r="G178" s="15" t="s">
        <v>513</v>
      </c>
      <c r="H178" s="24" t="s">
        <v>514</v>
      </c>
      <c r="I178" s="26">
        <v>100</v>
      </c>
      <c r="J178" s="26">
        <v>10</v>
      </c>
      <c r="K178" s="42">
        <v>4260346878725</v>
      </c>
      <c r="L178" s="137">
        <v>107.64</v>
      </c>
      <c r="M178" s="125">
        <v>139.9</v>
      </c>
    </row>
    <row r="179" spans="1:13" ht="15" customHeight="1" thickBot="1">
      <c r="A179" s="25">
        <f>A178+1</f>
        <v>150</v>
      </c>
      <c r="B179" s="19" t="s">
        <v>597</v>
      </c>
      <c r="C179" s="19" t="s">
        <v>594</v>
      </c>
      <c r="D179" s="15">
        <v>13</v>
      </c>
      <c r="E179" s="24">
        <v>3000</v>
      </c>
      <c r="F179" s="15" t="s">
        <v>12</v>
      </c>
      <c r="G179" s="15" t="s">
        <v>513</v>
      </c>
      <c r="H179" s="24" t="s">
        <v>514</v>
      </c>
      <c r="I179" s="26">
        <v>50</v>
      </c>
      <c r="J179" s="26">
        <v>5</v>
      </c>
      <c r="K179" s="42">
        <v>4260346878831</v>
      </c>
      <c r="L179" s="137">
        <v>112.25999999999999</v>
      </c>
      <c r="M179" s="125">
        <v>145.9</v>
      </c>
    </row>
    <row r="180" spans="1:13" ht="15.75" customHeight="1" thickBot="1">
      <c r="A180" s="6"/>
      <c r="B180" s="7" t="s">
        <v>560</v>
      </c>
      <c r="C180" s="7"/>
      <c r="D180" s="7"/>
      <c r="E180" s="7"/>
      <c r="F180" s="7"/>
      <c r="G180" s="7"/>
      <c r="H180" s="7"/>
      <c r="I180" s="7"/>
      <c r="J180" s="7"/>
      <c r="K180" s="7"/>
      <c r="L180" s="20"/>
      <c r="M180" s="21"/>
    </row>
    <row r="181" spans="1:13" ht="15" customHeight="1">
      <c r="A181" s="25">
        <f>A179+1</f>
        <v>151</v>
      </c>
      <c r="B181" s="19" t="s">
        <v>573</v>
      </c>
      <c r="C181" s="19" t="s">
        <v>561</v>
      </c>
      <c r="D181" s="15">
        <v>5</v>
      </c>
      <c r="E181" s="24">
        <v>4000</v>
      </c>
      <c r="F181" s="15" t="s">
        <v>11</v>
      </c>
      <c r="G181" s="15" t="s">
        <v>513</v>
      </c>
      <c r="H181" s="24" t="s">
        <v>466</v>
      </c>
      <c r="I181" s="26">
        <v>50</v>
      </c>
      <c r="J181" s="26">
        <v>10</v>
      </c>
      <c r="K181" s="42">
        <v>4260346876417</v>
      </c>
      <c r="L181" s="29">
        <v>100.02</v>
      </c>
      <c r="M181" s="28">
        <v>130</v>
      </c>
    </row>
    <row r="182" spans="1:13" ht="15" customHeight="1">
      <c r="A182" s="25">
        <f>A181+1</f>
        <v>152</v>
      </c>
      <c r="B182" s="19" t="s">
        <v>574</v>
      </c>
      <c r="C182" s="19" t="s">
        <v>562</v>
      </c>
      <c r="D182" s="15">
        <v>6.5</v>
      </c>
      <c r="E182" s="24">
        <v>4000</v>
      </c>
      <c r="F182" s="15" t="s">
        <v>11</v>
      </c>
      <c r="G182" s="15" t="s">
        <v>513</v>
      </c>
      <c r="H182" s="24" t="s">
        <v>466</v>
      </c>
      <c r="I182" s="26">
        <v>50</v>
      </c>
      <c r="J182" s="26">
        <v>10</v>
      </c>
      <c r="K182" s="42">
        <v>4260346876455</v>
      </c>
      <c r="L182" s="29">
        <v>104.16</v>
      </c>
      <c r="M182" s="28">
        <v>135.4</v>
      </c>
    </row>
    <row r="183" spans="1:13" ht="15" customHeight="1">
      <c r="A183" s="25">
        <f aca="true" t="shared" si="11" ref="A183:A201">A182+1</f>
        <v>153</v>
      </c>
      <c r="B183" s="19" t="s">
        <v>686</v>
      </c>
      <c r="C183" s="19" t="s">
        <v>683</v>
      </c>
      <c r="D183" s="15">
        <v>7</v>
      </c>
      <c r="E183" s="24">
        <v>3000</v>
      </c>
      <c r="F183" s="15" t="s">
        <v>12</v>
      </c>
      <c r="G183" s="15" t="s">
        <v>513</v>
      </c>
      <c r="H183" s="24" t="s">
        <v>691</v>
      </c>
      <c r="I183" s="26">
        <v>50</v>
      </c>
      <c r="J183" s="26">
        <v>10</v>
      </c>
      <c r="K183" s="42">
        <v>4260410481301</v>
      </c>
      <c r="L183" s="29">
        <v>129.06</v>
      </c>
      <c r="M183" s="28">
        <v>167.74999999999997</v>
      </c>
    </row>
    <row r="184" spans="1:13" ht="15" customHeight="1">
      <c r="A184" s="25">
        <f t="shared" si="11"/>
        <v>154</v>
      </c>
      <c r="B184" s="19" t="s">
        <v>687</v>
      </c>
      <c r="C184" s="19" t="s">
        <v>684</v>
      </c>
      <c r="D184" s="15">
        <v>7</v>
      </c>
      <c r="E184" s="24">
        <v>4000</v>
      </c>
      <c r="F184" s="15" t="s">
        <v>11</v>
      </c>
      <c r="G184" s="15" t="s">
        <v>513</v>
      </c>
      <c r="H184" s="24" t="s">
        <v>692</v>
      </c>
      <c r="I184" s="26">
        <v>50</v>
      </c>
      <c r="J184" s="26">
        <v>10</v>
      </c>
      <c r="K184" s="42">
        <v>4260410481295</v>
      </c>
      <c r="L184" s="29">
        <v>129.06</v>
      </c>
      <c r="M184" s="28">
        <v>167.74999999999997</v>
      </c>
    </row>
    <row r="185" spans="1:13" ht="15" customHeight="1">
      <c r="A185" s="25">
        <f t="shared" si="11"/>
        <v>155</v>
      </c>
      <c r="B185" s="19" t="s">
        <v>688</v>
      </c>
      <c r="C185" s="19" t="s">
        <v>685</v>
      </c>
      <c r="D185" s="15">
        <v>7</v>
      </c>
      <c r="E185" s="24">
        <v>3000</v>
      </c>
      <c r="F185" s="15" t="s">
        <v>11</v>
      </c>
      <c r="G185" s="15" t="s">
        <v>513</v>
      </c>
      <c r="H185" s="24" t="s">
        <v>693</v>
      </c>
      <c r="I185" s="26">
        <v>50</v>
      </c>
      <c r="J185" s="26">
        <v>10</v>
      </c>
      <c r="K185" s="42">
        <v>4260410481288</v>
      </c>
      <c r="L185" s="29">
        <v>129.06</v>
      </c>
      <c r="M185" s="28">
        <v>167.74999999999997</v>
      </c>
    </row>
    <row r="186" spans="1:13" ht="15" customHeight="1">
      <c r="A186" s="25">
        <f t="shared" si="11"/>
        <v>156</v>
      </c>
      <c r="B186" s="19" t="s">
        <v>602</v>
      </c>
      <c r="C186" s="19" t="s">
        <v>598</v>
      </c>
      <c r="D186" s="15">
        <v>6</v>
      </c>
      <c r="E186" s="24">
        <v>3000</v>
      </c>
      <c r="F186" s="15" t="s">
        <v>78</v>
      </c>
      <c r="G186" s="15" t="s">
        <v>513</v>
      </c>
      <c r="H186" s="24" t="s">
        <v>466</v>
      </c>
      <c r="I186" s="26">
        <v>50</v>
      </c>
      <c r="J186" s="26">
        <v>10</v>
      </c>
      <c r="K186" s="42">
        <v>4260346879630</v>
      </c>
      <c r="L186" s="29">
        <v>111</v>
      </c>
      <c r="M186" s="28">
        <v>144.3</v>
      </c>
    </row>
    <row r="187" spans="1:13" ht="15" customHeight="1">
      <c r="A187" s="25">
        <f t="shared" si="11"/>
        <v>157</v>
      </c>
      <c r="B187" s="19" t="s">
        <v>603</v>
      </c>
      <c r="C187" s="19" t="s">
        <v>599</v>
      </c>
      <c r="D187" s="15">
        <v>6</v>
      </c>
      <c r="E187" s="24">
        <v>4000</v>
      </c>
      <c r="F187" s="15" t="s">
        <v>78</v>
      </c>
      <c r="G187" s="15" t="s">
        <v>513</v>
      </c>
      <c r="H187" s="24" t="s">
        <v>466</v>
      </c>
      <c r="I187" s="26">
        <v>50</v>
      </c>
      <c r="J187" s="26">
        <v>10</v>
      </c>
      <c r="K187" s="42">
        <v>4260346879647</v>
      </c>
      <c r="L187" s="29">
        <v>111</v>
      </c>
      <c r="M187" s="28">
        <v>144.3</v>
      </c>
    </row>
    <row r="188" spans="1:13" ht="15" customHeight="1">
      <c r="A188" s="25">
        <f t="shared" si="11"/>
        <v>158</v>
      </c>
      <c r="B188" s="19" t="s">
        <v>604</v>
      </c>
      <c r="C188" s="19" t="s">
        <v>600</v>
      </c>
      <c r="D188" s="15">
        <v>6</v>
      </c>
      <c r="E188" s="24">
        <v>3000</v>
      </c>
      <c r="F188" s="15" t="s">
        <v>11</v>
      </c>
      <c r="G188" s="15" t="s">
        <v>513</v>
      </c>
      <c r="H188" s="24" t="s">
        <v>466</v>
      </c>
      <c r="I188" s="26">
        <v>50</v>
      </c>
      <c r="J188" s="26">
        <v>10</v>
      </c>
      <c r="K188" s="42">
        <v>4260346879692</v>
      </c>
      <c r="L188" s="29">
        <v>123.17999999999998</v>
      </c>
      <c r="M188" s="28">
        <v>160.1</v>
      </c>
    </row>
    <row r="189" spans="1:13" ht="15" customHeight="1">
      <c r="A189" s="25">
        <f t="shared" si="11"/>
        <v>159</v>
      </c>
      <c r="B189" s="19" t="s">
        <v>605</v>
      </c>
      <c r="C189" s="19" t="s">
        <v>601</v>
      </c>
      <c r="D189" s="15">
        <v>6</v>
      </c>
      <c r="E189" s="24">
        <v>4000</v>
      </c>
      <c r="F189" s="15" t="s">
        <v>11</v>
      </c>
      <c r="G189" s="15" t="s">
        <v>513</v>
      </c>
      <c r="H189" s="24" t="s">
        <v>466</v>
      </c>
      <c r="I189" s="26">
        <v>50</v>
      </c>
      <c r="J189" s="26">
        <v>10</v>
      </c>
      <c r="K189" s="42">
        <v>4260346879708</v>
      </c>
      <c r="L189" s="29">
        <v>123.17999999999998</v>
      </c>
      <c r="M189" s="28">
        <v>160.1</v>
      </c>
    </row>
    <row r="190" spans="1:13" ht="15" customHeight="1">
      <c r="A190" s="25">
        <f t="shared" si="11"/>
        <v>160</v>
      </c>
      <c r="B190" s="19" t="s">
        <v>575</v>
      </c>
      <c r="C190" s="19" t="s">
        <v>563</v>
      </c>
      <c r="D190" s="15">
        <v>6</v>
      </c>
      <c r="E190" s="24">
        <v>3000</v>
      </c>
      <c r="F190" s="15" t="s">
        <v>11</v>
      </c>
      <c r="G190" s="15" t="s">
        <v>513</v>
      </c>
      <c r="H190" s="24" t="s">
        <v>466</v>
      </c>
      <c r="I190" s="26">
        <v>50</v>
      </c>
      <c r="J190" s="26">
        <v>10</v>
      </c>
      <c r="K190" s="42">
        <v>4260346876509</v>
      </c>
      <c r="L190" s="29">
        <v>121.8</v>
      </c>
      <c r="M190" s="28">
        <v>158.29999999999998</v>
      </c>
    </row>
    <row r="191" spans="1:13" ht="15" customHeight="1">
      <c r="A191" s="25">
        <f t="shared" si="11"/>
        <v>161</v>
      </c>
      <c r="B191" s="19" t="s">
        <v>696</v>
      </c>
      <c r="C191" s="19" t="s">
        <v>694</v>
      </c>
      <c r="D191" s="15">
        <v>7</v>
      </c>
      <c r="E191" s="24">
        <v>4000</v>
      </c>
      <c r="F191" s="15" t="s">
        <v>12</v>
      </c>
      <c r="G191" s="15" t="s">
        <v>513</v>
      </c>
      <c r="H191" s="24" t="s">
        <v>689</v>
      </c>
      <c r="I191" s="26">
        <v>50</v>
      </c>
      <c r="J191" s="26">
        <v>10</v>
      </c>
      <c r="K191" s="42">
        <v>4260410481806</v>
      </c>
      <c r="L191" s="176">
        <v>99.89999999999999</v>
      </c>
      <c r="M191" s="152">
        <v>129.9</v>
      </c>
    </row>
    <row r="192" spans="1:13" ht="15" customHeight="1">
      <c r="A192" s="25">
        <f t="shared" si="11"/>
        <v>162</v>
      </c>
      <c r="B192" s="19" t="s">
        <v>697</v>
      </c>
      <c r="C192" s="19" t="s">
        <v>695</v>
      </c>
      <c r="D192" s="15">
        <v>7</v>
      </c>
      <c r="E192" s="24">
        <v>3000</v>
      </c>
      <c r="F192" s="15" t="s">
        <v>12</v>
      </c>
      <c r="G192" s="15" t="s">
        <v>513</v>
      </c>
      <c r="H192" s="24" t="s">
        <v>690</v>
      </c>
      <c r="I192" s="26">
        <v>50</v>
      </c>
      <c r="J192" s="26">
        <v>10</v>
      </c>
      <c r="K192" s="42">
        <v>4260410481790</v>
      </c>
      <c r="L192" s="176">
        <v>99.89999999999999</v>
      </c>
      <c r="M192" s="152">
        <v>129.9</v>
      </c>
    </row>
    <row r="193" spans="1:13" ht="15" customHeight="1">
      <c r="A193" s="25">
        <f t="shared" si="11"/>
        <v>163</v>
      </c>
      <c r="B193" s="19" t="s">
        <v>576</v>
      </c>
      <c r="C193" s="19" t="s">
        <v>564</v>
      </c>
      <c r="D193" s="15">
        <v>11</v>
      </c>
      <c r="E193" s="24">
        <v>3000</v>
      </c>
      <c r="F193" s="15" t="s">
        <v>12</v>
      </c>
      <c r="G193" s="15" t="s">
        <v>513</v>
      </c>
      <c r="H193" s="24" t="s">
        <v>693</v>
      </c>
      <c r="I193" s="26">
        <v>50</v>
      </c>
      <c r="J193" s="26">
        <v>10</v>
      </c>
      <c r="K193" s="42">
        <v>4260346876561</v>
      </c>
      <c r="L193" s="29">
        <v>137.22</v>
      </c>
      <c r="M193" s="28">
        <v>178.35</v>
      </c>
    </row>
    <row r="194" spans="1:13" ht="15" customHeight="1">
      <c r="A194" s="25">
        <f t="shared" si="11"/>
        <v>164</v>
      </c>
      <c r="B194" s="19" t="s">
        <v>577</v>
      </c>
      <c r="C194" s="19" t="s">
        <v>565</v>
      </c>
      <c r="D194" s="15">
        <v>12</v>
      </c>
      <c r="E194" s="24">
        <v>3000</v>
      </c>
      <c r="F194" s="15" t="s">
        <v>12</v>
      </c>
      <c r="G194" s="15" t="s">
        <v>513</v>
      </c>
      <c r="H194" s="24" t="s">
        <v>466</v>
      </c>
      <c r="I194" s="26">
        <v>50</v>
      </c>
      <c r="J194" s="26">
        <v>10</v>
      </c>
      <c r="K194" s="42">
        <v>4260346876585</v>
      </c>
      <c r="L194" s="29">
        <v>149.94</v>
      </c>
      <c r="M194" s="28">
        <v>194.95</v>
      </c>
    </row>
    <row r="195" spans="1:13" ht="15" customHeight="1">
      <c r="A195" s="25">
        <f t="shared" si="11"/>
        <v>165</v>
      </c>
      <c r="B195" s="19" t="s">
        <v>578</v>
      </c>
      <c r="C195" s="19" t="s">
        <v>566</v>
      </c>
      <c r="D195" s="15">
        <v>12</v>
      </c>
      <c r="E195" s="24">
        <v>4000</v>
      </c>
      <c r="F195" s="15" t="s">
        <v>12</v>
      </c>
      <c r="G195" s="15" t="s">
        <v>513</v>
      </c>
      <c r="H195" s="24" t="s">
        <v>466</v>
      </c>
      <c r="I195" s="26">
        <v>50</v>
      </c>
      <c r="J195" s="26">
        <v>10</v>
      </c>
      <c r="K195" s="42">
        <v>4260346876592</v>
      </c>
      <c r="L195" s="29">
        <v>149.94</v>
      </c>
      <c r="M195" s="28">
        <v>194.95</v>
      </c>
    </row>
    <row r="196" spans="1:13" ht="15.75" customHeight="1">
      <c r="A196" s="25">
        <f t="shared" si="11"/>
        <v>166</v>
      </c>
      <c r="B196" s="19" t="s">
        <v>579</v>
      </c>
      <c r="C196" s="19" t="s">
        <v>567</v>
      </c>
      <c r="D196" s="15">
        <v>8</v>
      </c>
      <c r="E196" s="24">
        <v>3000</v>
      </c>
      <c r="F196" s="15" t="s">
        <v>12</v>
      </c>
      <c r="G196" s="15" t="s">
        <v>513</v>
      </c>
      <c r="H196" s="24" t="s">
        <v>466</v>
      </c>
      <c r="I196" s="26">
        <v>50</v>
      </c>
      <c r="J196" s="26">
        <v>10</v>
      </c>
      <c r="K196" s="42">
        <v>4260346876608</v>
      </c>
      <c r="L196" s="29">
        <v>121.61999999999999</v>
      </c>
      <c r="M196" s="28">
        <v>158.1</v>
      </c>
    </row>
    <row r="197" spans="1:13" ht="15" customHeight="1">
      <c r="A197" s="25">
        <f t="shared" si="11"/>
        <v>167</v>
      </c>
      <c r="B197" s="19" t="s">
        <v>580</v>
      </c>
      <c r="C197" s="19" t="s">
        <v>568</v>
      </c>
      <c r="D197" s="15">
        <v>11</v>
      </c>
      <c r="E197" s="24">
        <v>3000</v>
      </c>
      <c r="F197" s="15" t="s">
        <v>12</v>
      </c>
      <c r="G197" s="15" t="s">
        <v>513</v>
      </c>
      <c r="H197" s="24" t="s">
        <v>466</v>
      </c>
      <c r="I197" s="26">
        <v>50</v>
      </c>
      <c r="J197" s="26">
        <v>10</v>
      </c>
      <c r="K197" s="42">
        <v>4260346876622</v>
      </c>
      <c r="L197" s="176">
        <v>112.25999999999999</v>
      </c>
      <c r="M197" s="152">
        <v>145.9</v>
      </c>
    </row>
    <row r="198" spans="1:13" ht="15" customHeight="1">
      <c r="A198" s="25">
        <f t="shared" si="11"/>
        <v>168</v>
      </c>
      <c r="B198" s="19" t="s">
        <v>581</v>
      </c>
      <c r="C198" s="19" t="s">
        <v>569</v>
      </c>
      <c r="D198" s="15">
        <v>11</v>
      </c>
      <c r="E198" s="24">
        <v>4000</v>
      </c>
      <c r="F198" s="15" t="s">
        <v>12</v>
      </c>
      <c r="G198" s="15" t="s">
        <v>513</v>
      </c>
      <c r="H198" s="24" t="s">
        <v>466</v>
      </c>
      <c r="I198" s="26">
        <v>50</v>
      </c>
      <c r="J198" s="26">
        <v>10</v>
      </c>
      <c r="K198" s="42">
        <v>4260346876639</v>
      </c>
      <c r="L198" s="176">
        <v>112.25999999999999</v>
      </c>
      <c r="M198" s="152">
        <v>145.9</v>
      </c>
    </row>
    <row r="199" spans="1:13" ht="15" customHeight="1">
      <c r="A199" s="25">
        <f t="shared" si="11"/>
        <v>169</v>
      </c>
      <c r="B199" s="19" t="s">
        <v>582</v>
      </c>
      <c r="C199" s="19" t="s">
        <v>570</v>
      </c>
      <c r="D199" s="15">
        <v>6</v>
      </c>
      <c r="E199" s="24">
        <v>3000</v>
      </c>
      <c r="F199" s="15" t="s">
        <v>11</v>
      </c>
      <c r="G199" s="15" t="s">
        <v>513</v>
      </c>
      <c r="H199" s="24" t="s">
        <v>466</v>
      </c>
      <c r="I199" s="26">
        <v>50</v>
      </c>
      <c r="J199" s="26">
        <v>10</v>
      </c>
      <c r="K199" s="42">
        <v>4260346876646</v>
      </c>
      <c r="L199" s="29">
        <v>119.03999999999999</v>
      </c>
      <c r="M199" s="28">
        <v>154.74999999999997</v>
      </c>
    </row>
    <row r="200" spans="1:13" ht="15.75" customHeight="1">
      <c r="A200" s="25">
        <f t="shared" si="11"/>
        <v>170</v>
      </c>
      <c r="B200" s="19" t="s">
        <v>583</v>
      </c>
      <c r="C200" s="19" t="s">
        <v>571</v>
      </c>
      <c r="D200" s="15">
        <v>7</v>
      </c>
      <c r="E200" s="24">
        <v>3000</v>
      </c>
      <c r="F200" s="15" t="s">
        <v>11</v>
      </c>
      <c r="G200" s="15" t="s">
        <v>513</v>
      </c>
      <c r="H200" s="24" t="s">
        <v>466</v>
      </c>
      <c r="I200" s="26">
        <v>50</v>
      </c>
      <c r="J200" s="26">
        <v>10</v>
      </c>
      <c r="K200" s="42">
        <v>4260346876660</v>
      </c>
      <c r="L200" s="29">
        <v>123.6</v>
      </c>
      <c r="M200" s="28">
        <v>160.7</v>
      </c>
    </row>
    <row r="201" spans="1:13" ht="15" customHeight="1" thickBot="1">
      <c r="A201" s="25">
        <f t="shared" si="11"/>
        <v>171</v>
      </c>
      <c r="B201" s="19" t="s">
        <v>584</v>
      </c>
      <c r="C201" s="19" t="s">
        <v>572</v>
      </c>
      <c r="D201" s="15">
        <v>15</v>
      </c>
      <c r="E201" s="24">
        <v>3000</v>
      </c>
      <c r="F201" s="15" t="s">
        <v>12</v>
      </c>
      <c r="G201" s="15" t="s">
        <v>513</v>
      </c>
      <c r="H201" s="24" t="s">
        <v>466</v>
      </c>
      <c r="I201" s="26">
        <v>20</v>
      </c>
      <c r="J201" s="26" t="s">
        <v>63</v>
      </c>
      <c r="K201" s="42">
        <v>4260346876684</v>
      </c>
      <c r="L201" s="29">
        <v>228.18</v>
      </c>
      <c r="M201" s="28">
        <v>296.6</v>
      </c>
    </row>
    <row r="202" spans="1:13" ht="57" customHeight="1" thickBot="1">
      <c r="A202" s="56" t="s">
        <v>1</v>
      </c>
      <c r="B202" s="57" t="s">
        <v>2</v>
      </c>
      <c r="C202" s="57" t="s">
        <v>3</v>
      </c>
      <c r="D202" s="57" t="s">
        <v>4</v>
      </c>
      <c r="E202" s="57" t="s">
        <v>64</v>
      </c>
      <c r="F202" s="57" t="s">
        <v>508</v>
      </c>
      <c r="G202" s="57" t="s">
        <v>55</v>
      </c>
      <c r="H202" s="57" t="s">
        <v>509</v>
      </c>
      <c r="I202" s="58" t="s">
        <v>23</v>
      </c>
      <c r="J202" s="58" t="s">
        <v>62</v>
      </c>
      <c r="K202" s="58" t="s">
        <v>7</v>
      </c>
      <c r="L202" s="65" t="s">
        <v>0</v>
      </c>
      <c r="M202" s="66" t="s">
        <v>22</v>
      </c>
    </row>
    <row r="203" spans="1:13" ht="15.75" customHeight="1" thickBot="1">
      <c r="A203" s="6"/>
      <c r="B203" s="7" t="s">
        <v>510</v>
      </c>
      <c r="C203" s="7"/>
      <c r="D203" s="7"/>
      <c r="E203" s="7"/>
      <c r="F203" s="7"/>
      <c r="G203" s="7"/>
      <c r="H203" s="7"/>
      <c r="I203" s="7"/>
      <c r="J203" s="7"/>
      <c r="K203" s="7"/>
      <c r="L203" s="20"/>
      <c r="M203" s="21"/>
    </row>
    <row r="204" spans="1:13" ht="22.5" customHeight="1">
      <c r="A204" s="25">
        <f>A201+1</f>
        <v>172</v>
      </c>
      <c r="B204" s="19" t="s">
        <v>515</v>
      </c>
      <c r="C204" s="19" t="s">
        <v>516</v>
      </c>
      <c r="D204" s="15">
        <v>4</v>
      </c>
      <c r="E204" s="24">
        <v>4000</v>
      </c>
      <c r="F204" s="15" t="s">
        <v>512</v>
      </c>
      <c r="G204" s="15" t="s">
        <v>513</v>
      </c>
      <c r="H204" s="24" t="s">
        <v>514</v>
      </c>
      <c r="I204" s="26">
        <v>50</v>
      </c>
      <c r="J204" s="26">
        <v>25</v>
      </c>
      <c r="K204" s="42">
        <v>4260346877315</v>
      </c>
      <c r="L204" s="156">
        <v>153.78</v>
      </c>
      <c r="M204" s="157">
        <v>199.9</v>
      </c>
    </row>
    <row r="205" spans="1:13" ht="22.5" customHeight="1">
      <c r="A205" s="25">
        <f>A204+1</f>
        <v>173</v>
      </c>
      <c r="B205" s="19" t="s">
        <v>518</v>
      </c>
      <c r="C205" s="19" t="s">
        <v>519</v>
      </c>
      <c r="D205" s="15">
        <v>9</v>
      </c>
      <c r="E205" s="24">
        <v>3000</v>
      </c>
      <c r="F205" s="15" t="s">
        <v>520</v>
      </c>
      <c r="G205" s="15" t="s">
        <v>513</v>
      </c>
      <c r="H205" s="24" t="s">
        <v>514</v>
      </c>
      <c r="I205" s="26">
        <v>40</v>
      </c>
      <c r="J205" s="26" t="s">
        <v>63</v>
      </c>
      <c r="K205" s="42">
        <v>4260346877346</v>
      </c>
      <c r="L205" s="178">
        <v>225</v>
      </c>
      <c r="M205" s="179">
        <v>292.5</v>
      </c>
    </row>
    <row r="206" spans="1:13" ht="22.5" customHeight="1">
      <c r="A206" s="25">
        <f>A205+1</f>
        <v>174</v>
      </c>
      <c r="B206" s="19" t="s">
        <v>523</v>
      </c>
      <c r="C206" s="19" t="s">
        <v>524</v>
      </c>
      <c r="D206" s="15">
        <v>15</v>
      </c>
      <c r="E206" s="24">
        <v>3000</v>
      </c>
      <c r="F206" s="15" t="s">
        <v>525</v>
      </c>
      <c r="G206" s="15" t="s">
        <v>513</v>
      </c>
      <c r="H206" s="24" t="s">
        <v>514</v>
      </c>
      <c r="I206" s="26">
        <v>20</v>
      </c>
      <c r="J206" s="26" t="s">
        <v>63</v>
      </c>
      <c r="K206" s="42">
        <v>4260346877384</v>
      </c>
      <c r="L206" s="178">
        <v>300</v>
      </c>
      <c r="M206" s="179">
        <v>390</v>
      </c>
    </row>
    <row r="207" spans="1:13" ht="22.5" customHeight="1">
      <c r="A207" s="25">
        <f aca="true" t="shared" si="12" ref="A207:A217">A206+1</f>
        <v>175</v>
      </c>
      <c r="B207" s="19" t="s">
        <v>526</v>
      </c>
      <c r="C207" s="19" t="s">
        <v>527</v>
      </c>
      <c r="D207" s="15">
        <v>18</v>
      </c>
      <c r="E207" s="24">
        <v>3000</v>
      </c>
      <c r="F207" s="15" t="s">
        <v>528</v>
      </c>
      <c r="G207" s="15" t="s">
        <v>513</v>
      </c>
      <c r="H207" s="24" t="s">
        <v>514</v>
      </c>
      <c r="I207" s="26">
        <v>20</v>
      </c>
      <c r="J207" s="26" t="s">
        <v>63</v>
      </c>
      <c r="K207" s="42">
        <v>4260346877407</v>
      </c>
      <c r="L207" s="178">
        <v>333.36</v>
      </c>
      <c r="M207" s="179">
        <v>433.35</v>
      </c>
    </row>
    <row r="208" spans="1:13" ht="22.5" customHeight="1">
      <c r="A208" s="25">
        <f t="shared" si="12"/>
        <v>176</v>
      </c>
      <c r="B208" s="19" t="s">
        <v>559</v>
      </c>
      <c r="C208" s="19" t="s">
        <v>529</v>
      </c>
      <c r="D208" s="15">
        <v>18</v>
      </c>
      <c r="E208" s="24">
        <v>4000</v>
      </c>
      <c r="F208" s="15" t="s">
        <v>528</v>
      </c>
      <c r="G208" s="15" t="s">
        <v>513</v>
      </c>
      <c r="H208" s="24" t="s">
        <v>514</v>
      </c>
      <c r="I208" s="26">
        <v>20</v>
      </c>
      <c r="J208" s="26" t="s">
        <v>63</v>
      </c>
      <c r="K208" s="42">
        <v>4260346877414</v>
      </c>
      <c r="L208" s="178">
        <v>333.36</v>
      </c>
      <c r="M208" s="179">
        <v>433.35</v>
      </c>
    </row>
    <row r="209" spans="1:13" ht="22.5" customHeight="1">
      <c r="A209" s="25">
        <f t="shared" si="12"/>
        <v>177</v>
      </c>
      <c r="B209" s="19" t="s">
        <v>530</v>
      </c>
      <c r="C209" s="19" t="s">
        <v>531</v>
      </c>
      <c r="D209" s="15">
        <v>21</v>
      </c>
      <c r="E209" s="24">
        <v>3000</v>
      </c>
      <c r="F209" s="15" t="s">
        <v>532</v>
      </c>
      <c r="G209" s="15" t="s">
        <v>513</v>
      </c>
      <c r="H209" s="24" t="s">
        <v>514</v>
      </c>
      <c r="I209" s="26">
        <v>20</v>
      </c>
      <c r="J209" s="26" t="s">
        <v>63</v>
      </c>
      <c r="K209" s="42">
        <v>4260346877421</v>
      </c>
      <c r="L209" s="178">
        <v>375.06</v>
      </c>
      <c r="M209" s="179">
        <v>487.55</v>
      </c>
    </row>
    <row r="210" spans="1:13" ht="22.5" customHeight="1">
      <c r="A210" s="25">
        <f t="shared" si="12"/>
        <v>178</v>
      </c>
      <c r="B210" s="19" t="s">
        <v>533</v>
      </c>
      <c r="C210" s="19" t="s">
        <v>534</v>
      </c>
      <c r="D210" s="15">
        <v>21</v>
      </c>
      <c r="E210" s="24">
        <v>4000</v>
      </c>
      <c r="F210" s="15" t="s">
        <v>532</v>
      </c>
      <c r="G210" s="15" t="s">
        <v>513</v>
      </c>
      <c r="H210" s="24" t="s">
        <v>514</v>
      </c>
      <c r="I210" s="26">
        <v>20</v>
      </c>
      <c r="J210" s="26" t="s">
        <v>63</v>
      </c>
      <c r="K210" s="42">
        <v>4260346877438</v>
      </c>
      <c r="L210" s="178">
        <v>375.06</v>
      </c>
      <c r="M210" s="179">
        <v>487.55</v>
      </c>
    </row>
    <row r="211" spans="1:13" ht="33.75" customHeight="1">
      <c r="A211" s="25">
        <f t="shared" si="12"/>
        <v>179</v>
      </c>
      <c r="B211" s="19" t="s">
        <v>539</v>
      </c>
      <c r="C211" s="19" t="s">
        <v>540</v>
      </c>
      <c r="D211" s="15">
        <v>6</v>
      </c>
      <c r="E211" s="24">
        <v>4000</v>
      </c>
      <c r="F211" s="15" t="s">
        <v>538</v>
      </c>
      <c r="G211" s="15" t="s">
        <v>513</v>
      </c>
      <c r="H211" s="24" t="s">
        <v>514</v>
      </c>
      <c r="I211" s="26">
        <v>50</v>
      </c>
      <c r="J211" s="26">
        <v>25</v>
      </c>
      <c r="K211" s="42">
        <v>4260346877476</v>
      </c>
      <c r="L211" s="178">
        <v>180.77999999999997</v>
      </c>
      <c r="M211" s="179">
        <v>235.04999999999998</v>
      </c>
    </row>
    <row r="212" spans="1:13" ht="33.75" customHeight="1">
      <c r="A212" s="25">
        <f t="shared" si="12"/>
        <v>180</v>
      </c>
      <c r="B212" s="19" t="s">
        <v>543</v>
      </c>
      <c r="C212" s="19" t="s">
        <v>544</v>
      </c>
      <c r="D212" s="15">
        <v>18</v>
      </c>
      <c r="E212" s="24">
        <v>3000</v>
      </c>
      <c r="F212" s="15" t="s">
        <v>545</v>
      </c>
      <c r="G212" s="15" t="s">
        <v>513</v>
      </c>
      <c r="H212" s="24" t="s">
        <v>514</v>
      </c>
      <c r="I212" s="26">
        <v>20</v>
      </c>
      <c r="J212" s="26" t="s">
        <v>63</v>
      </c>
      <c r="K212" s="42">
        <v>4260346877506</v>
      </c>
      <c r="L212" s="178">
        <v>333.36</v>
      </c>
      <c r="M212" s="179">
        <v>433.35</v>
      </c>
    </row>
    <row r="213" spans="1:13" ht="33.75" customHeight="1">
      <c r="A213" s="25">
        <f t="shared" si="12"/>
        <v>181</v>
      </c>
      <c r="B213" s="19" t="s">
        <v>546</v>
      </c>
      <c r="C213" s="19" t="s">
        <v>547</v>
      </c>
      <c r="D213" s="15">
        <v>18</v>
      </c>
      <c r="E213" s="24">
        <v>4000</v>
      </c>
      <c r="F213" s="15" t="s">
        <v>545</v>
      </c>
      <c r="G213" s="15" t="s">
        <v>513</v>
      </c>
      <c r="H213" s="24" t="s">
        <v>514</v>
      </c>
      <c r="I213" s="26">
        <v>20</v>
      </c>
      <c r="J213" s="26" t="s">
        <v>63</v>
      </c>
      <c r="K213" s="42">
        <v>4260346877513</v>
      </c>
      <c r="L213" s="178">
        <v>333.36</v>
      </c>
      <c r="M213" s="179">
        <v>433.35</v>
      </c>
    </row>
    <row r="214" spans="1:13" ht="33.75" customHeight="1">
      <c r="A214" s="25">
        <f t="shared" si="12"/>
        <v>182</v>
      </c>
      <c r="B214" s="19" t="s">
        <v>548</v>
      </c>
      <c r="C214" s="19" t="s">
        <v>549</v>
      </c>
      <c r="D214" s="15">
        <v>18</v>
      </c>
      <c r="E214" s="24">
        <v>5700</v>
      </c>
      <c r="F214" s="15" t="s">
        <v>545</v>
      </c>
      <c r="G214" s="15" t="s">
        <v>513</v>
      </c>
      <c r="H214" s="24" t="s">
        <v>514</v>
      </c>
      <c r="I214" s="26">
        <v>20</v>
      </c>
      <c r="J214" s="26" t="s">
        <v>63</v>
      </c>
      <c r="K214" s="42">
        <v>4260346877520</v>
      </c>
      <c r="L214" s="178">
        <v>333.36</v>
      </c>
      <c r="M214" s="179">
        <v>433.35</v>
      </c>
    </row>
    <row r="215" spans="1:13" ht="22.5" customHeight="1">
      <c r="A215" s="25">
        <f t="shared" si="12"/>
        <v>183</v>
      </c>
      <c r="B215" s="19" t="s">
        <v>550</v>
      </c>
      <c r="C215" s="19" t="s">
        <v>551</v>
      </c>
      <c r="D215" s="15">
        <v>6</v>
      </c>
      <c r="E215" s="24">
        <v>3000</v>
      </c>
      <c r="F215" s="15" t="s">
        <v>552</v>
      </c>
      <c r="G215" s="15" t="s">
        <v>513</v>
      </c>
      <c r="H215" s="24" t="s">
        <v>514</v>
      </c>
      <c r="I215" s="26">
        <v>30</v>
      </c>
      <c r="J215" s="26" t="s">
        <v>63</v>
      </c>
      <c r="K215" s="42">
        <v>4260346877537</v>
      </c>
      <c r="L215" s="178">
        <v>199.97999999999996</v>
      </c>
      <c r="M215" s="179">
        <v>260</v>
      </c>
    </row>
    <row r="216" spans="1:13" ht="22.5" customHeight="1">
      <c r="A216" s="25">
        <f t="shared" si="12"/>
        <v>184</v>
      </c>
      <c r="B216" s="19" t="s">
        <v>553</v>
      </c>
      <c r="C216" s="19" t="s">
        <v>554</v>
      </c>
      <c r="D216" s="15">
        <v>6</v>
      </c>
      <c r="E216" s="24">
        <v>3000</v>
      </c>
      <c r="F216" s="15" t="s">
        <v>555</v>
      </c>
      <c r="G216" s="15" t="s">
        <v>513</v>
      </c>
      <c r="H216" s="24" t="s">
        <v>514</v>
      </c>
      <c r="I216" s="26">
        <v>30</v>
      </c>
      <c r="J216" s="26" t="s">
        <v>63</v>
      </c>
      <c r="K216" s="42">
        <v>4260346877551</v>
      </c>
      <c r="L216" s="178">
        <v>199.97999999999996</v>
      </c>
      <c r="M216" s="179">
        <v>260</v>
      </c>
    </row>
    <row r="217" spans="1:13" ht="23.25" customHeight="1" thickBot="1">
      <c r="A217" s="25">
        <f t="shared" si="12"/>
        <v>185</v>
      </c>
      <c r="B217" s="19" t="s">
        <v>556</v>
      </c>
      <c r="C217" s="19" t="s">
        <v>557</v>
      </c>
      <c r="D217" s="15">
        <v>6</v>
      </c>
      <c r="E217" s="24">
        <v>4000</v>
      </c>
      <c r="F217" s="15" t="s">
        <v>555</v>
      </c>
      <c r="G217" s="15" t="s">
        <v>513</v>
      </c>
      <c r="H217" s="24" t="s">
        <v>514</v>
      </c>
      <c r="I217" s="26">
        <v>30</v>
      </c>
      <c r="J217" s="26" t="s">
        <v>63</v>
      </c>
      <c r="K217" s="42">
        <v>4260346877568</v>
      </c>
      <c r="L217" s="178">
        <v>199.97999999999996</v>
      </c>
      <c r="M217" s="179">
        <v>260</v>
      </c>
    </row>
    <row r="218" spans="1:13" ht="34.5" customHeight="1" thickBot="1">
      <c r="A218" s="5" t="s">
        <v>1</v>
      </c>
      <c r="B218" s="4" t="s">
        <v>2</v>
      </c>
      <c r="C218" s="4" t="s">
        <v>3</v>
      </c>
      <c r="D218" s="4" t="s">
        <v>169</v>
      </c>
      <c r="E218" s="4" t="s">
        <v>64</v>
      </c>
      <c r="F218" s="4" t="s">
        <v>170</v>
      </c>
      <c r="G218" s="4" t="s">
        <v>55</v>
      </c>
      <c r="H218" s="4" t="s">
        <v>156</v>
      </c>
      <c r="I218" s="9" t="s">
        <v>171</v>
      </c>
      <c r="J218" s="9" t="s">
        <v>172</v>
      </c>
      <c r="K218" s="9" t="s">
        <v>7</v>
      </c>
      <c r="L218" s="65" t="s">
        <v>0</v>
      </c>
      <c r="M218" s="66" t="s">
        <v>22</v>
      </c>
    </row>
    <row r="219" spans="1:13" ht="15.75" customHeight="1" thickBot="1">
      <c r="A219" s="6"/>
      <c r="B219" s="7" t="s">
        <v>173</v>
      </c>
      <c r="C219" s="7"/>
      <c r="D219" s="7"/>
      <c r="E219" s="7"/>
      <c r="F219" s="7"/>
      <c r="G219" s="7"/>
      <c r="H219" s="7"/>
      <c r="I219" s="7"/>
      <c r="J219" s="7"/>
      <c r="K219" s="7"/>
      <c r="L219" s="49"/>
      <c r="M219" s="50"/>
    </row>
    <row r="220" spans="1:13" ht="15" customHeight="1" thickBot="1">
      <c r="A220" s="16"/>
      <c r="B220" s="17" t="s">
        <v>174</v>
      </c>
      <c r="C220" s="17"/>
      <c r="D220" s="17"/>
      <c r="E220" s="17"/>
      <c r="F220" s="17"/>
      <c r="G220" s="17"/>
      <c r="H220" s="17"/>
      <c r="I220" s="18"/>
      <c r="J220" s="18"/>
      <c r="K220" s="43"/>
      <c r="L220" s="104"/>
      <c r="M220" s="103"/>
    </row>
    <row r="221" spans="1:13" ht="15" customHeight="1">
      <c r="A221" s="25">
        <f>A217+1</f>
        <v>186</v>
      </c>
      <c r="B221" s="19" t="s">
        <v>175</v>
      </c>
      <c r="C221" s="19" t="s">
        <v>176</v>
      </c>
      <c r="D221" s="15" t="s">
        <v>177</v>
      </c>
      <c r="E221" s="24" t="s">
        <v>166</v>
      </c>
      <c r="F221" s="15">
        <v>20</v>
      </c>
      <c r="G221" s="15" t="s">
        <v>95</v>
      </c>
      <c r="H221" s="24" t="s">
        <v>178</v>
      </c>
      <c r="I221" s="26">
        <v>10</v>
      </c>
      <c r="J221" s="26" t="s">
        <v>179</v>
      </c>
      <c r="K221" s="42">
        <v>4260232674516</v>
      </c>
      <c r="L221" s="29">
        <v>51.6</v>
      </c>
      <c r="M221" s="28">
        <v>67.1</v>
      </c>
    </row>
    <row r="222" spans="1:13" ht="15" customHeight="1">
      <c r="A222" s="25">
        <f>A221+1</f>
        <v>187</v>
      </c>
      <c r="B222" s="19" t="s">
        <v>180</v>
      </c>
      <c r="C222" s="19" t="s">
        <v>181</v>
      </c>
      <c r="D222" s="15" t="s">
        <v>177</v>
      </c>
      <c r="E222" s="24" t="s">
        <v>163</v>
      </c>
      <c r="F222" s="15">
        <v>20</v>
      </c>
      <c r="G222" s="15" t="s">
        <v>95</v>
      </c>
      <c r="H222" s="24" t="s">
        <v>178</v>
      </c>
      <c r="I222" s="26">
        <v>10</v>
      </c>
      <c r="J222" s="26" t="s">
        <v>179</v>
      </c>
      <c r="K222" s="42">
        <v>4260232674578</v>
      </c>
      <c r="L222" s="29">
        <v>51.6</v>
      </c>
      <c r="M222" s="28">
        <v>67.1</v>
      </c>
    </row>
    <row r="223" spans="1:13" ht="15" customHeight="1">
      <c r="A223" s="25">
        <f>A222+1</f>
        <v>188</v>
      </c>
      <c r="B223" s="19" t="s">
        <v>182</v>
      </c>
      <c r="C223" s="19" t="s">
        <v>183</v>
      </c>
      <c r="D223" s="15" t="s">
        <v>177</v>
      </c>
      <c r="E223" s="24" t="s">
        <v>184</v>
      </c>
      <c r="F223" s="15">
        <v>20</v>
      </c>
      <c r="G223" s="15" t="s">
        <v>95</v>
      </c>
      <c r="H223" s="24" t="s">
        <v>178</v>
      </c>
      <c r="I223" s="26">
        <v>10</v>
      </c>
      <c r="J223" s="26" t="s">
        <v>179</v>
      </c>
      <c r="K223" s="42">
        <v>4260232674547</v>
      </c>
      <c r="L223" s="29">
        <v>51.6</v>
      </c>
      <c r="M223" s="28">
        <v>67.1</v>
      </c>
    </row>
    <row r="224" spans="1:13" ht="14.25" customHeight="1">
      <c r="A224" s="16"/>
      <c r="B224" s="17" t="s">
        <v>185</v>
      </c>
      <c r="C224" s="17"/>
      <c r="D224" s="17"/>
      <c r="E224" s="17"/>
      <c r="F224" s="17"/>
      <c r="G224" s="17"/>
      <c r="H224" s="17"/>
      <c r="I224" s="18"/>
      <c r="J224" s="18"/>
      <c r="K224" s="43"/>
      <c r="L224" s="30"/>
      <c r="M224" s="22"/>
    </row>
    <row r="225" spans="1:13" ht="15" customHeight="1">
      <c r="A225" s="25">
        <f>A223+1</f>
        <v>189</v>
      </c>
      <c r="B225" s="19" t="s">
        <v>186</v>
      </c>
      <c r="C225" s="19" t="s">
        <v>187</v>
      </c>
      <c r="D225" s="15" t="s">
        <v>177</v>
      </c>
      <c r="E225" s="24" t="s">
        <v>163</v>
      </c>
      <c r="F225" s="15">
        <v>20</v>
      </c>
      <c r="G225" s="15" t="s">
        <v>95</v>
      </c>
      <c r="H225" s="24" t="s">
        <v>178</v>
      </c>
      <c r="I225" s="26">
        <v>20</v>
      </c>
      <c r="J225" s="26" t="s">
        <v>188</v>
      </c>
      <c r="K225" s="42">
        <v>4260232676336</v>
      </c>
      <c r="L225" s="29">
        <v>164.16</v>
      </c>
      <c r="M225" s="28">
        <v>213.4</v>
      </c>
    </row>
    <row r="226" spans="1:13" ht="15" customHeight="1">
      <c r="A226" s="25">
        <f>A225+1</f>
        <v>190</v>
      </c>
      <c r="B226" s="19" t="s">
        <v>186</v>
      </c>
      <c r="C226" s="19" t="s">
        <v>189</v>
      </c>
      <c r="D226" s="15" t="s">
        <v>177</v>
      </c>
      <c r="E226" s="24" t="s">
        <v>166</v>
      </c>
      <c r="F226" s="15">
        <v>20</v>
      </c>
      <c r="G226" s="15" t="s">
        <v>95</v>
      </c>
      <c r="H226" s="24" t="s">
        <v>178</v>
      </c>
      <c r="I226" s="26">
        <v>20</v>
      </c>
      <c r="J226" s="26" t="s">
        <v>188</v>
      </c>
      <c r="K226" s="42">
        <v>4260232676381</v>
      </c>
      <c r="L226" s="29">
        <v>164.16</v>
      </c>
      <c r="M226" s="28">
        <v>213.4</v>
      </c>
    </row>
    <row r="227" spans="1:13" ht="15" customHeight="1">
      <c r="A227" s="25">
        <f aca="true" t="shared" si="13" ref="A227:A232">A226+1</f>
        <v>191</v>
      </c>
      <c r="B227" s="19" t="s">
        <v>190</v>
      </c>
      <c r="C227" s="19" t="s">
        <v>191</v>
      </c>
      <c r="D227" s="15" t="s">
        <v>177</v>
      </c>
      <c r="E227" s="24" t="s">
        <v>163</v>
      </c>
      <c r="F227" s="15">
        <v>20</v>
      </c>
      <c r="G227" s="15" t="s">
        <v>95</v>
      </c>
      <c r="H227" s="24" t="s">
        <v>178</v>
      </c>
      <c r="I227" s="26">
        <v>20</v>
      </c>
      <c r="J227" s="26" t="s">
        <v>192</v>
      </c>
      <c r="K227" s="42">
        <v>4260232676442</v>
      </c>
      <c r="L227" s="29">
        <v>189.72</v>
      </c>
      <c r="M227" s="28">
        <v>246.6</v>
      </c>
    </row>
    <row r="228" spans="1:13" ht="15" customHeight="1">
      <c r="A228" s="25">
        <f t="shared" si="13"/>
        <v>192</v>
      </c>
      <c r="B228" s="19" t="s">
        <v>190</v>
      </c>
      <c r="C228" s="19" t="s">
        <v>193</v>
      </c>
      <c r="D228" s="15" t="s">
        <v>177</v>
      </c>
      <c r="E228" s="24" t="s">
        <v>166</v>
      </c>
      <c r="F228" s="15">
        <v>20</v>
      </c>
      <c r="G228" s="15" t="s">
        <v>95</v>
      </c>
      <c r="H228" s="24" t="s">
        <v>178</v>
      </c>
      <c r="I228" s="26">
        <v>20</v>
      </c>
      <c r="J228" s="26" t="s">
        <v>192</v>
      </c>
      <c r="K228" s="42">
        <v>4260232676732</v>
      </c>
      <c r="L228" s="29">
        <v>189.72</v>
      </c>
      <c r="M228" s="28">
        <v>246.6</v>
      </c>
    </row>
    <row r="229" spans="1:13" ht="15" customHeight="1">
      <c r="A229" s="25">
        <f t="shared" si="13"/>
        <v>193</v>
      </c>
      <c r="B229" s="19" t="s">
        <v>194</v>
      </c>
      <c r="C229" s="19" t="s">
        <v>195</v>
      </c>
      <c r="D229" s="15" t="s">
        <v>177</v>
      </c>
      <c r="E229" s="24" t="s">
        <v>163</v>
      </c>
      <c r="F229" s="15">
        <v>20</v>
      </c>
      <c r="G229" s="15" t="s">
        <v>95</v>
      </c>
      <c r="H229" s="24" t="s">
        <v>178</v>
      </c>
      <c r="I229" s="26">
        <v>20</v>
      </c>
      <c r="J229" s="26" t="s">
        <v>196</v>
      </c>
      <c r="K229" s="42">
        <v>4260232676756</v>
      </c>
      <c r="L229" s="29">
        <v>264.23999999999995</v>
      </c>
      <c r="M229" s="28">
        <v>343.5</v>
      </c>
    </row>
    <row r="230" spans="1:13" ht="15" customHeight="1">
      <c r="A230" s="25">
        <f t="shared" si="13"/>
        <v>194</v>
      </c>
      <c r="B230" s="19" t="s">
        <v>194</v>
      </c>
      <c r="C230" s="19" t="s">
        <v>197</v>
      </c>
      <c r="D230" s="15" t="s">
        <v>177</v>
      </c>
      <c r="E230" s="24" t="s">
        <v>166</v>
      </c>
      <c r="F230" s="15">
        <v>20</v>
      </c>
      <c r="G230" s="15" t="s">
        <v>95</v>
      </c>
      <c r="H230" s="24" t="s">
        <v>178</v>
      </c>
      <c r="I230" s="26">
        <v>20</v>
      </c>
      <c r="J230" s="26" t="s">
        <v>196</v>
      </c>
      <c r="K230" s="42">
        <v>4260232676770</v>
      </c>
      <c r="L230" s="29">
        <v>264.23999999999995</v>
      </c>
      <c r="M230" s="28">
        <v>343.5</v>
      </c>
    </row>
    <row r="231" spans="1:13" ht="15" customHeight="1">
      <c r="A231" s="25">
        <f t="shared" si="13"/>
        <v>195</v>
      </c>
      <c r="B231" s="19" t="s">
        <v>198</v>
      </c>
      <c r="C231" s="19" t="s">
        <v>199</v>
      </c>
      <c r="D231" s="15" t="s">
        <v>177</v>
      </c>
      <c r="E231" s="24" t="s">
        <v>163</v>
      </c>
      <c r="F231" s="15">
        <v>20</v>
      </c>
      <c r="G231" s="15" t="s">
        <v>95</v>
      </c>
      <c r="H231" s="24" t="s">
        <v>178</v>
      </c>
      <c r="I231" s="26">
        <v>20</v>
      </c>
      <c r="J231" s="26" t="s">
        <v>200</v>
      </c>
      <c r="K231" s="42">
        <v>4260232676794</v>
      </c>
      <c r="L231" s="29">
        <v>374.03999999999996</v>
      </c>
      <c r="M231" s="28">
        <v>486.25</v>
      </c>
    </row>
    <row r="232" spans="1:13" ht="15.75" customHeight="1" thickBot="1">
      <c r="A232" s="25">
        <f t="shared" si="13"/>
        <v>196</v>
      </c>
      <c r="B232" s="19" t="s">
        <v>198</v>
      </c>
      <c r="C232" s="19" t="s">
        <v>201</v>
      </c>
      <c r="D232" s="15" t="s">
        <v>177</v>
      </c>
      <c r="E232" s="24" t="s">
        <v>166</v>
      </c>
      <c r="F232" s="15">
        <v>20</v>
      </c>
      <c r="G232" s="15" t="s">
        <v>95</v>
      </c>
      <c r="H232" s="24" t="s">
        <v>178</v>
      </c>
      <c r="I232" s="26">
        <v>20</v>
      </c>
      <c r="J232" s="26" t="s">
        <v>200</v>
      </c>
      <c r="K232" s="42">
        <v>4260232676817</v>
      </c>
      <c r="L232" s="29">
        <v>374.03999999999996</v>
      </c>
      <c r="M232" s="41">
        <v>486.25</v>
      </c>
    </row>
    <row r="233" spans="1:13" ht="34.5" customHeight="1" thickBot="1">
      <c r="A233" s="5" t="s">
        <v>1</v>
      </c>
      <c r="B233" s="4" t="s">
        <v>2</v>
      </c>
      <c r="C233" s="4" t="s">
        <v>3</v>
      </c>
      <c r="D233" s="4" t="s">
        <v>241</v>
      </c>
      <c r="E233" s="9"/>
      <c r="F233" s="9"/>
      <c r="G233" s="9"/>
      <c r="H233" s="9"/>
      <c r="I233" s="9"/>
      <c r="J233" s="9" t="s">
        <v>242</v>
      </c>
      <c r="K233" s="9" t="s">
        <v>7</v>
      </c>
      <c r="L233" s="65" t="s">
        <v>0</v>
      </c>
      <c r="M233" s="66" t="s">
        <v>22</v>
      </c>
    </row>
    <row r="234" spans="1:13" ht="15.75" customHeight="1" thickBot="1">
      <c r="A234" s="6"/>
      <c r="B234" s="7" t="s">
        <v>243</v>
      </c>
      <c r="C234" s="7"/>
      <c r="D234" s="7"/>
      <c r="E234" s="7"/>
      <c r="F234" s="7"/>
      <c r="G234" s="7"/>
      <c r="H234" s="7"/>
      <c r="I234" s="7"/>
      <c r="J234" s="7"/>
      <c r="K234" s="7"/>
      <c r="L234" s="59"/>
      <c r="M234" s="60"/>
    </row>
    <row r="235" spans="1:13" ht="15" customHeight="1" thickBot="1">
      <c r="A235" s="25">
        <f>A232+1</f>
        <v>197</v>
      </c>
      <c r="B235" s="19" t="s">
        <v>275</v>
      </c>
      <c r="C235" s="19" t="s">
        <v>244</v>
      </c>
      <c r="D235" s="15" t="s">
        <v>245</v>
      </c>
      <c r="E235" s="24"/>
      <c r="F235" s="15"/>
      <c r="G235" s="15"/>
      <c r="H235" s="24"/>
      <c r="I235" s="26"/>
      <c r="J235" s="26">
        <v>5</v>
      </c>
      <c r="K235" s="42">
        <v>4260232672819</v>
      </c>
      <c r="L235" s="84">
        <v>1257.36</v>
      </c>
      <c r="M235" s="88">
        <v>1634.55</v>
      </c>
    </row>
    <row r="236" spans="1:13" ht="15" customHeight="1" thickBot="1">
      <c r="A236" s="16"/>
      <c r="B236" s="17" t="s">
        <v>246</v>
      </c>
      <c r="C236" s="17"/>
      <c r="D236" s="17"/>
      <c r="E236" s="17"/>
      <c r="F236" s="17"/>
      <c r="G236" s="17"/>
      <c r="H236" s="17"/>
      <c r="I236" s="18"/>
      <c r="J236" s="18"/>
      <c r="K236" s="43"/>
      <c r="L236" s="102"/>
      <c r="M236" s="103"/>
    </row>
    <row r="237" spans="1:13" ht="15" customHeight="1" thickBot="1">
      <c r="A237" s="25">
        <f>A235+1</f>
        <v>198</v>
      </c>
      <c r="B237" s="19" t="s">
        <v>276</v>
      </c>
      <c r="C237" s="19" t="s">
        <v>247</v>
      </c>
      <c r="D237" s="15"/>
      <c r="E237" s="24"/>
      <c r="F237" s="15"/>
      <c r="G237" s="15"/>
      <c r="H237" s="24"/>
      <c r="I237" s="26"/>
      <c r="J237" s="26">
        <v>20</v>
      </c>
      <c r="K237" s="42">
        <v>4260232672840</v>
      </c>
      <c r="L237" s="100">
        <v>199.85999999999999</v>
      </c>
      <c r="M237" s="101">
        <v>259.85</v>
      </c>
    </row>
    <row r="238" spans="1:13" ht="15" customHeight="1" thickBot="1">
      <c r="A238" s="16"/>
      <c r="B238" s="17" t="s">
        <v>248</v>
      </c>
      <c r="C238" s="17"/>
      <c r="D238" s="17"/>
      <c r="E238" s="17"/>
      <c r="F238" s="17"/>
      <c r="G238" s="17"/>
      <c r="H238" s="17"/>
      <c r="I238" s="18"/>
      <c r="J238" s="18"/>
      <c r="K238" s="43"/>
      <c r="L238" s="68"/>
      <c r="M238" s="83"/>
    </row>
    <row r="239" spans="1:13" ht="15.75" customHeight="1" thickBot="1">
      <c r="A239" s="94">
        <f>A237+1</f>
        <v>199</v>
      </c>
      <c r="B239" s="95" t="s">
        <v>249</v>
      </c>
      <c r="C239" s="95" t="s">
        <v>250</v>
      </c>
      <c r="D239" s="96"/>
      <c r="E239" s="97"/>
      <c r="F239" s="96"/>
      <c r="G239" s="96"/>
      <c r="H239" s="97"/>
      <c r="I239" s="98"/>
      <c r="J239" s="98">
        <v>500</v>
      </c>
      <c r="K239" s="99"/>
      <c r="L239" s="84">
        <v>40.08</v>
      </c>
      <c r="M239" s="88">
        <v>52.1</v>
      </c>
    </row>
    <row r="242" spans="12:13" ht="15">
      <c r="L242" s="69"/>
      <c r="M242" s="69"/>
    </row>
    <row r="243" spans="12:13" ht="15">
      <c r="L243" s="69"/>
      <c r="M243" s="69"/>
    </row>
    <row r="244" spans="12:13" ht="15">
      <c r="L244" s="69"/>
      <c r="M244" s="69"/>
    </row>
    <row r="245" spans="12:13" ht="15">
      <c r="L245" s="69"/>
      <c r="M245" s="69"/>
    </row>
    <row r="247" spans="12:13" ht="15">
      <c r="L247" s="70"/>
      <c r="M247" s="90"/>
    </row>
    <row r="248" spans="12:13" ht="15">
      <c r="L248" s="89"/>
      <c r="M248" s="89"/>
    </row>
    <row r="249" spans="12:13" ht="15">
      <c r="L249" s="89"/>
      <c r="M249" s="89"/>
    </row>
    <row r="250" spans="12:13" ht="15">
      <c r="L250" s="89"/>
      <c r="M250" s="89"/>
    </row>
    <row r="251" spans="12:13" ht="15">
      <c r="L251" s="89"/>
      <c r="M251" s="89"/>
    </row>
    <row r="252" spans="12:13" ht="15">
      <c r="L252" s="89"/>
      <c r="M252" s="89"/>
    </row>
    <row r="253" spans="12:13" ht="15">
      <c r="L253" s="89"/>
      <c r="M253" s="89"/>
    </row>
    <row r="254" spans="12:13" ht="15">
      <c r="L254" s="89"/>
      <c r="M254" s="89"/>
    </row>
    <row r="255" spans="12:13" ht="15">
      <c r="L255" s="89"/>
      <c r="M255" s="89"/>
    </row>
    <row r="256" spans="12:13" ht="15">
      <c r="L256" s="89"/>
      <c r="M256" s="89"/>
    </row>
  </sheetData>
  <sheetProtection/>
  <mergeCells count="1">
    <mergeCell ref="L6:M6"/>
  </mergeCells>
  <hyperlinks>
    <hyperlink ref="B5" r:id="rId1" display="http://smart-light.com.ua/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4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6"/>
  <sheetViews>
    <sheetView workbookViewId="0" topLeftCell="A1">
      <pane xSplit="3" ySplit="8" topLeftCell="H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7" sqref="O7"/>
    </sheetView>
  </sheetViews>
  <sheetFormatPr defaultColWidth="9.140625" defaultRowHeight="15"/>
  <cols>
    <col min="1" max="1" width="9.421875" style="1" bestFit="1" customWidth="1"/>
    <col min="2" max="2" width="59.57421875" style="1" customWidth="1"/>
    <col min="3" max="3" width="20.7109375" style="1" customWidth="1"/>
    <col min="4" max="4" width="9.57421875" style="1" customWidth="1"/>
    <col min="5" max="5" width="9.421875" style="1" customWidth="1"/>
    <col min="6" max="6" width="10.28125" style="1" customWidth="1"/>
    <col min="7" max="7" width="11.421875" style="1" customWidth="1"/>
    <col min="8" max="8" width="15.8515625" style="1" customWidth="1"/>
    <col min="9" max="9" width="12.8515625" style="1" customWidth="1"/>
    <col min="10" max="10" width="10.00390625" style="1" customWidth="1"/>
    <col min="11" max="11" width="14.00390625" style="1" customWidth="1"/>
    <col min="12" max="12" width="7.57421875" style="1" customWidth="1"/>
    <col min="13" max="13" width="9.8515625" style="2" customWidth="1"/>
    <col min="14" max="15" width="11.7109375" style="1" bestFit="1" customWidth="1"/>
    <col min="16" max="16384" width="9.140625" style="1" customWidth="1"/>
  </cols>
  <sheetData>
    <row r="1" spans="2:11" ht="13.5" customHeight="1">
      <c r="B1" s="10" t="s">
        <v>911</v>
      </c>
      <c r="H1" s="14" t="s">
        <v>909</v>
      </c>
      <c r="K1" s="63" t="s">
        <v>828</v>
      </c>
    </row>
    <row r="2" spans="2:13" ht="15.75">
      <c r="B2" s="8" t="s">
        <v>912</v>
      </c>
      <c r="L2" s="12"/>
      <c r="M2" s="64"/>
    </row>
    <row r="3" spans="2:13" ht="15">
      <c r="B3" s="10" t="s">
        <v>913</v>
      </c>
      <c r="M3" s="1"/>
    </row>
    <row r="4" spans="2:13" ht="15.75" customHeight="1">
      <c r="B4" s="10" t="s">
        <v>914</v>
      </c>
      <c r="E4" s="11" t="s">
        <v>24</v>
      </c>
      <c r="M4" s="1"/>
    </row>
    <row r="5" spans="2:5" ht="15.75" customHeight="1" thickBot="1">
      <c r="B5" s="13" t="s">
        <v>915</v>
      </c>
      <c r="E5" s="11" t="s">
        <v>25</v>
      </c>
    </row>
    <row r="6" spans="1:13" s="23" customFormat="1" ht="15.75" customHeight="1" thickBot="1">
      <c r="A6" s="3"/>
      <c r="B6" s="3"/>
      <c r="C6" s="1"/>
      <c r="F6" s="1"/>
      <c r="G6" s="1"/>
      <c r="H6" s="3"/>
      <c r="I6" s="3"/>
      <c r="J6" s="3"/>
      <c r="K6" s="3"/>
      <c r="L6" s="207"/>
      <c r="M6" s="208"/>
    </row>
    <row r="7" spans="1:13" ht="42.75" customHeight="1" thickBot="1">
      <c r="A7" s="5" t="s">
        <v>1</v>
      </c>
      <c r="B7" s="4" t="s">
        <v>2</v>
      </c>
      <c r="C7" s="4" t="s">
        <v>3</v>
      </c>
      <c r="D7" s="4" t="s">
        <v>4</v>
      </c>
      <c r="E7" s="4" t="s">
        <v>64</v>
      </c>
      <c r="F7" s="4" t="s">
        <v>5</v>
      </c>
      <c r="G7" s="4" t="s">
        <v>55</v>
      </c>
      <c r="H7" s="4" t="s">
        <v>6</v>
      </c>
      <c r="I7" s="9" t="s">
        <v>23</v>
      </c>
      <c r="J7" s="9" t="s">
        <v>62</v>
      </c>
      <c r="K7" s="9" t="s">
        <v>7</v>
      </c>
      <c r="L7" s="160" t="s">
        <v>916</v>
      </c>
      <c r="M7" s="160" t="s">
        <v>0</v>
      </c>
    </row>
    <row r="8" spans="1:13" ht="15.75" customHeight="1" thickBot="1">
      <c r="A8" s="6"/>
      <c r="B8" s="7" t="s">
        <v>8</v>
      </c>
      <c r="C8" s="7"/>
      <c r="D8" s="7"/>
      <c r="E8" s="7"/>
      <c r="F8" s="7"/>
      <c r="G8" s="7"/>
      <c r="H8" s="7"/>
      <c r="I8" s="7"/>
      <c r="J8" s="7"/>
      <c r="K8" s="7"/>
      <c r="L8" s="20"/>
      <c r="M8" s="21"/>
    </row>
    <row r="9" spans="1:13" ht="15.75" customHeight="1">
      <c r="A9" s="25">
        <v>1</v>
      </c>
      <c r="B9" s="19" t="s">
        <v>9</v>
      </c>
      <c r="C9" s="19" t="s">
        <v>10</v>
      </c>
      <c r="D9" s="15">
        <v>9</v>
      </c>
      <c r="E9" s="24">
        <v>2700</v>
      </c>
      <c r="F9" s="15" t="s">
        <v>11</v>
      </c>
      <c r="G9" s="15" t="s">
        <v>56</v>
      </c>
      <c r="H9" s="24">
        <v>12000</v>
      </c>
      <c r="I9" s="26">
        <v>100</v>
      </c>
      <c r="J9" s="26">
        <v>50</v>
      </c>
      <c r="K9" s="42">
        <v>4260232670013</v>
      </c>
      <c r="L9" s="67">
        <f>ROUNDUP('Распродажда UAH'!L9/27,2)</f>
        <v>1.88</v>
      </c>
      <c r="M9" s="28">
        <f>ROUNDUP('Распродажда UAH'!M9/27,2)</f>
        <v>2.4499999999999997</v>
      </c>
    </row>
    <row r="10" spans="1:13" ht="15.75" customHeight="1" thickBot="1">
      <c r="A10" s="25">
        <f>A9+1</f>
        <v>2</v>
      </c>
      <c r="B10" s="19" t="s">
        <v>253</v>
      </c>
      <c r="C10" s="19" t="s">
        <v>254</v>
      </c>
      <c r="D10" s="15">
        <v>15</v>
      </c>
      <c r="E10" s="24">
        <v>4100</v>
      </c>
      <c r="F10" s="15" t="s">
        <v>12</v>
      </c>
      <c r="G10" s="15" t="s">
        <v>56</v>
      </c>
      <c r="H10" s="24">
        <v>12000</v>
      </c>
      <c r="I10" s="26">
        <v>50</v>
      </c>
      <c r="J10" s="26">
        <v>25</v>
      </c>
      <c r="K10" s="42">
        <v>4260232676312</v>
      </c>
      <c r="L10" s="48">
        <f>ROUNDUP('Распродажда UAH'!L10/27,2)</f>
        <v>2.34</v>
      </c>
      <c r="M10" s="53">
        <f>ROUNDUP('Распродажда UAH'!M10/27,2)</f>
        <v>3.0399999999999996</v>
      </c>
    </row>
    <row r="11" spans="1:15" s="27" customFormat="1" ht="15.75" customHeight="1" thickBot="1">
      <c r="A11" s="31"/>
      <c r="B11" s="32" t="s">
        <v>39</v>
      </c>
      <c r="C11" s="32"/>
      <c r="D11" s="32"/>
      <c r="E11" s="32"/>
      <c r="F11" s="32"/>
      <c r="G11" s="32"/>
      <c r="H11" s="32"/>
      <c r="I11" s="32"/>
      <c r="J11" s="32"/>
      <c r="K11" s="32"/>
      <c r="L11" s="61"/>
      <c r="M11" s="62"/>
      <c r="O11" s="1"/>
    </row>
    <row r="12" spans="1:13" ht="15" customHeight="1">
      <c r="A12" s="25">
        <f>A10+1</f>
        <v>3</v>
      </c>
      <c r="B12" s="19" t="s">
        <v>67</v>
      </c>
      <c r="C12" s="19" t="s">
        <v>68</v>
      </c>
      <c r="D12" s="15">
        <v>9</v>
      </c>
      <c r="E12" s="24">
        <v>2700</v>
      </c>
      <c r="F12" s="15" t="s">
        <v>52</v>
      </c>
      <c r="G12" s="15" t="s">
        <v>56</v>
      </c>
      <c r="H12" s="24">
        <v>12000</v>
      </c>
      <c r="I12" s="26">
        <v>50</v>
      </c>
      <c r="J12" s="26">
        <v>25</v>
      </c>
      <c r="K12" s="42">
        <v>4260232676190</v>
      </c>
      <c r="L12" s="29">
        <f>ROUNDUP('Распродажда UAH'!L12/27,2)</f>
        <v>1.16</v>
      </c>
      <c r="M12" s="28">
        <f>ROUNDUP('Распродажда UAH'!M12/27,2)</f>
        <v>1.51</v>
      </c>
    </row>
    <row r="13" spans="1:13" ht="15" customHeight="1">
      <c r="A13" s="25">
        <f>A12+1</f>
        <v>4</v>
      </c>
      <c r="B13" s="19" t="s">
        <v>69</v>
      </c>
      <c r="C13" s="19" t="s">
        <v>70</v>
      </c>
      <c r="D13" s="15">
        <v>9</v>
      </c>
      <c r="E13" s="24">
        <v>4100</v>
      </c>
      <c r="F13" s="15" t="s">
        <v>52</v>
      </c>
      <c r="G13" s="15" t="s">
        <v>56</v>
      </c>
      <c r="H13" s="24">
        <v>12000</v>
      </c>
      <c r="I13" s="26">
        <v>50</v>
      </c>
      <c r="J13" s="26">
        <v>25</v>
      </c>
      <c r="K13" s="42">
        <v>4260232676206</v>
      </c>
      <c r="L13" s="29">
        <f>ROUNDUP('Распродажда UAH'!L13/27,2)</f>
        <v>1.16</v>
      </c>
      <c r="M13" s="28">
        <f>ROUNDUP('Распродажда UAH'!M13/27,2)</f>
        <v>1.51</v>
      </c>
    </row>
    <row r="14" spans="1:13" ht="15.75" customHeight="1" thickBot="1">
      <c r="A14" s="25">
        <f>A13+1</f>
        <v>5</v>
      </c>
      <c r="B14" s="19" t="s">
        <v>53</v>
      </c>
      <c r="C14" s="19" t="s">
        <v>46</v>
      </c>
      <c r="D14" s="15">
        <v>10</v>
      </c>
      <c r="E14" s="24">
        <v>2700</v>
      </c>
      <c r="F14" s="15" t="s">
        <v>52</v>
      </c>
      <c r="G14" s="15" t="s">
        <v>56</v>
      </c>
      <c r="H14" s="24">
        <v>12000</v>
      </c>
      <c r="I14" s="26">
        <v>50</v>
      </c>
      <c r="J14" s="26">
        <v>25</v>
      </c>
      <c r="K14" s="42">
        <v>4260232670662</v>
      </c>
      <c r="L14" s="29">
        <v>1.16</v>
      </c>
      <c r="M14" s="28">
        <v>1.51</v>
      </c>
    </row>
    <row r="15" spans="1:15" s="27" customFormat="1" ht="15.75" customHeight="1" thickBot="1">
      <c r="A15" s="31"/>
      <c r="B15" s="32" t="s">
        <v>13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4"/>
      <c r="O15" s="1"/>
    </row>
    <row r="16" spans="1:13" ht="15.75" customHeight="1">
      <c r="A16" s="25">
        <f>A14+1</f>
        <v>6</v>
      </c>
      <c r="B16" s="19" t="s">
        <v>72</v>
      </c>
      <c r="C16" s="19" t="s">
        <v>71</v>
      </c>
      <c r="D16" s="15">
        <v>9</v>
      </c>
      <c r="E16" s="24">
        <v>2700</v>
      </c>
      <c r="F16" s="15" t="s">
        <v>11</v>
      </c>
      <c r="G16" s="15" t="s">
        <v>56</v>
      </c>
      <c r="H16" s="24">
        <v>12000</v>
      </c>
      <c r="I16" s="26">
        <v>50</v>
      </c>
      <c r="J16" s="26">
        <v>25</v>
      </c>
      <c r="K16" s="42">
        <v>4260232676473</v>
      </c>
      <c r="L16" s="29">
        <f>ROUNDUP('Распродажда UAH'!L16/27,2)</f>
        <v>1.5</v>
      </c>
      <c r="M16" s="28">
        <f>ROUNDUP('Распродажда UAH'!M16/27,2)</f>
        <v>1.95</v>
      </c>
    </row>
    <row r="17" spans="1:13" ht="15" customHeight="1">
      <c r="A17" s="25">
        <f>A16+1</f>
        <v>7</v>
      </c>
      <c r="B17" s="19" t="s">
        <v>285</v>
      </c>
      <c r="C17" s="19" t="s">
        <v>286</v>
      </c>
      <c r="D17" s="15">
        <v>10</v>
      </c>
      <c r="E17" s="24">
        <v>2700</v>
      </c>
      <c r="F17" s="15" t="s">
        <v>11</v>
      </c>
      <c r="G17" s="15" t="s">
        <v>56</v>
      </c>
      <c r="H17" s="24">
        <v>12000</v>
      </c>
      <c r="I17" s="26">
        <v>50</v>
      </c>
      <c r="J17" s="26">
        <v>25</v>
      </c>
      <c r="K17" s="42">
        <v>4260232679306</v>
      </c>
      <c r="L17" s="29">
        <f>ROUNDUP('Распродажда UAH'!L17/27,2)</f>
        <v>1.5</v>
      </c>
      <c r="M17" s="28">
        <f>ROUNDUP('Распродажда UAH'!M17/27,2)</f>
        <v>1.95</v>
      </c>
    </row>
    <row r="18" spans="1:13" ht="15" customHeight="1">
      <c r="A18" s="25">
        <f aca="true" t="shared" si="0" ref="A18:A23">A17+1</f>
        <v>8</v>
      </c>
      <c r="B18" s="19" t="s">
        <v>287</v>
      </c>
      <c r="C18" s="19" t="s">
        <v>288</v>
      </c>
      <c r="D18" s="15">
        <v>10</v>
      </c>
      <c r="E18" s="24">
        <v>4100</v>
      </c>
      <c r="F18" s="15" t="s">
        <v>11</v>
      </c>
      <c r="G18" s="15" t="s">
        <v>56</v>
      </c>
      <c r="H18" s="24">
        <v>12000</v>
      </c>
      <c r="I18" s="26">
        <v>50</v>
      </c>
      <c r="J18" s="26">
        <v>25</v>
      </c>
      <c r="K18" s="42">
        <v>4260232679313</v>
      </c>
      <c r="L18" s="29">
        <f>ROUNDUP('Распродажда UAH'!L18/27,2)</f>
        <v>1.5</v>
      </c>
      <c r="M18" s="28">
        <f>ROUNDUP('Распродажда UAH'!M18/27,2)</f>
        <v>1.95</v>
      </c>
    </row>
    <row r="19" spans="1:13" ht="15" customHeight="1">
      <c r="A19" s="25">
        <f t="shared" si="0"/>
        <v>9</v>
      </c>
      <c r="B19" s="19" t="s">
        <v>290</v>
      </c>
      <c r="C19" s="19" t="s">
        <v>289</v>
      </c>
      <c r="D19" s="15">
        <v>10</v>
      </c>
      <c r="E19" s="24">
        <v>4100</v>
      </c>
      <c r="F19" s="15" t="s">
        <v>12</v>
      </c>
      <c r="G19" s="15" t="s">
        <v>56</v>
      </c>
      <c r="H19" s="24">
        <v>12000</v>
      </c>
      <c r="I19" s="26">
        <v>50</v>
      </c>
      <c r="J19" s="26">
        <v>25</v>
      </c>
      <c r="K19" s="42">
        <v>4260232679337</v>
      </c>
      <c r="L19" s="29">
        <f>ROUNDUP('Распродажда UAH'!L19/27,2)</f>
        <v>1.5</v>
      </c>
      <c r="M19" s="28">
        <f>ROUNDUP('Распродажда UAH'!M19/27,2)</f>
        <v>1.95</v>
      </c>
    </row>
    <row r="20" spans="1:13" ht="15.75" customHeight="1">
      <c r="A20" s="25">
        <f t="shared" si="0"/>
        <v>10</v>
      </c>
      <c r="B20" s="19" t="s">
        <v>14</v>
      </c>
      <c r="C20" s="19" t="s">
        <v>15</v>
      </c>
      <c r="D20" s="15">
        <v>9</v>
      </c>
      <c r="E20" s="24">
        <v>2700</v>
      </c>
      <c r="F20" s="15" t="s">
        <v>11</v>
      </c>
      <c r="G20" s="15" t="s">
        <v>56</v>
      </c>
      <c r="H20" s="24">
        <v>12000</v>
      </c>
      <c r="I20" s="26">
        <v>100</v>
      </c>
      <c r="J20" s="26">
        <v>50</v>
      </c>
      <c r="K20" s="42">
        <v>4260232670075</v>
      </c>
      <c r="L20" s="29">
        <f>ROUNDUP('Распродажда UAH'!L20/27,2)</f>
        <v>1.74</v>
      </c>
      <c r="M20" s="28">
        <f>ROUNDUP('Распродажда UAH'!M20/27,2)</f>
        <v>2.26</v>
      </c>
    </row>
    <row r="21" spans="1:13" ht="15.75" customHeight="1">
      <c r="A21" s="25">
        <f t="shared" si="0"/>
        <v>11</v>
      </c>
      <c r="B21" s="19" t="s">
        <v>255</v>
      </c>
      <c r="C21" s="19" t="s">
        <v>256</v>
      </c>
      <c r="D21" s="15">
        <v>9</v>
      </c>
      <c r="E21" s="24">
        <v>4100</v>
      </c>
      <c r="F21" s="15" t="s">
        <v>11</v>
      </c>
      <c r="G21" s="15" t="s">
        <v>56</v>
      </c>
      <c r="H21" s="24">
        <v>12000</v>
      </c>
      <c r="I21" s="26">
        <v>50</v>
      </c>
      <c r="J21" s="26">
        <v>25</v>
      </c>
      <c r="K21" s="42">
        <v>4260232674332</v>
      </c>
      <c r="L21" s="29">
        <f>ROUNDUP('Распродажда UAH'!L21/27,2)</f>
        <v>1.5</v>
      </c>
      <c r="M21" s="28">
        <f>ROUNDUP('Распродажда UAH'!M21/27,2)</f>
        <v>1.95</v>
      </c>
    </row>
    <row r="22" spans="1:13" ht="15.75" customHeight="1">
      <c r="A22" s="25">
        <f t="shared" si="0"/>
        <v>12</v>
      </c>
      <c r="B22" s="19" t="s">
        <v>16</v>
      </c>
      <c r="C22" s="19" t="s">
        <v>17</v>
      </c>
      <c r="D22" s="15">
        <v>15</v>
      </c>
      <c r="E22" s="24">
        <v>2700</v>
      </c>
      <c r="F22" s="15" t="s">
        <v>12</v>
      </c>
      <c r="G22" s="15" t="s">
        <v>56</v>
      </c>
      <c r="H22" s="24">
        <v>12000</v>
      </c>
      <c r="I22" s="26">
        <v>100</v>
      </c>
      <c r="J22" s="26">
        <v>50</v>
      </c>
      <c r="K22" s="42">
        <v>4260232670112</v>
      </c>
      <c r="L22" s="29">
        <f>ROUNDUP('Распродажда UAH'!L22/27,2)</f>
        <v>1.54</v>
      </c>
      <c r="M22" s="28">
        <f>ROUNDUP('Распродажда UAH'!M22/27,2)</f>
        <v>2</v>
      </c>
    </row>
    <row r="23" spans="1:13" ht="15.75" customHeight="1" thickBot="1">
      <c r="A23" s="25">
        <f t="shared" si="0"/>
        <v>13</v>
      </c>
      <c r="B23" s="19" t="s">
        <v>18</v>
      </c>
      <c r="C23" s="19" t="s">
        <v>19</v>
      </c>
      <c r="D23" s="15">
        <v>20</v>
      </c>
      <c r="E23" s="24">
        <v>2700</v>
      </c>
      <c r="F23" s="15" t="s">
        <v>12</v>
      </c>
      <c r="G23" s="15" t="s">
        <v>56</v>
      </c>
      <c r="H23" s="24">
        <v>12000</v>
      </c>
      <c r="I23" s="26">
        <v>50</v>
      </c>
      <c r="J23" s="26">
        <v>25</v>
      </c>
      <c r="K23" s="42">
        <v>4260232670396</v>
      </c>
      <c r="L23" s="29">
        <f>ROUNDUP('Распродажда UAH'!L23/27,2)</f>
        <v>1.4</v>
      </c>
      <c r="M23" s="28">
        <f>ROUNDUP('Распродажда UAH'!M23/27,2)</f>
        <v>1.82</v>
      </c>
    </row>
    <row r="24" spans="1:15" s="27" customFormat="1" ht="15.75" customHeight="1" thickBot="1">
      <c r="A24" s="31"/>
      <c r="B24" s="32" t="s">
        <v>26</v>
      </c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4"/>
      <c r="O24" s="1"/>
    </row>
    <row r="25" spans="1:13" ht="15" customHeight="1">
      <c r="A25" s="25">
        <f>A23+1</f>
        <v>14</v>
      </c>
      <c r="B25" s="19" t="s">
        <v>73</v>
      </c>
      <c r="C25" s="19" t="s">
        <v>74</v>
      </c>
      <c r="D25" s="15">
        <v>7</v>
      </c>
      <c r="E25" s="24">
        <v>2700</v>
      </c>
      <c r="F25" s="15" t="s">
        <v>75</v>
      </c>
      <c r="G25" s="15" t="s">
        <v>56</v>
      </c>
      <c r="H25" s="24">
        <v>12000</v>
      </c>
      <c r="I25" s="26">
        <v>100</v>
      </c>
      <c r="J25" s="26">
        <v>25</v>
      </c>
      <c r="K25" s="42">
        <v>4260232675438</v>
      </c>
      <c r="L25" s="67">
        <f>ROUNDUP('Распродажда UAH'!L25/27,2)</f>
        <v>1.66</v>
      </c>
      <c r="M25" s="28">
        <f>ROUNDUP('Распродажда UAH'!M25/27,2)</f>
        <v>2.1599999999999997</v>
      </c>
    </row>
    <row r="26" spans="1:13" ht="15" customHeight="1">
      <c r="A26" s="25">
        <f aca="true" t="shared" si="1" ref="A26:A45">A25+1</f>
        <v>15</v>
      </c>
      <c r="B26" s="19" t="s">
        <v>76</v>
      </c>
      <c r="C26" s="19" t="s">
        <v>77</v>
      </c>
      <c r="D26" s="15">
        <v>7</v>
      </c>
      <c r="E26" s="24">
        <v>4100</v>
      </c>
      <c r="F26" s="15" t="s">
        <v>75</v>
      </c>
      <c r="G26" s="15" t="s">
        <v>56</v>
      </c>
      <c r="H26" s="24">
        <v>12000</v>
      </c>
      <c r="I26" s="26">
        <v>100</v>
      </c>
      <c r="J26" s="26">
        <v>25</v>
      </c>
      <c r="K26" s="42">
        <v>4260232675445</v>
      </c>
      <c r="L26" s="46">
        <f>ROUNDUP('Распродажда UAH'!L26/27,2)</f>
        <v>1.66</v>
      </c>
      <c r="M26" s="51">
        <f>ROUNDUP('Распродажда UAH'!M26/27,2)</f>
        <v>2.1599999999999997</v>
      </c>
    </row>
    <row r="27" spans="1:13" ht="15.75" customHeight="1">
      <c r="A27" s="25">
        <f t="shared" si="1"/>
        <v>16</v>
      </c>
      <c r="B27" s="19" t="s">
        <v>271</v>
      </c>
      <c r="C27" s="19" t="s">
        <v>65</v>
      </c>
      <c r="D27" s="15">
        <v>8</v>
      </c>
      <c r="E27" s="24">
        <v>2700</v>
      </c>
      <c r="F27" s="15" t="s">
        <v>11</v>
      </c>
      <c r="G27" s="15" t="s">
        <v>56</v>
      </c>
      <c r="H27" s="24">
        <v>12000</v>
      </c>
      <c r="I27" s="26">
        <v>100</v>
      </c>
      <c r="J27" s="26">
        <v>25</v>
      </c>
      <c r="K27" s="42">
        <v>4260232673755</v>
      </c>
      <c r="L27" s="29">
        <f>ROUNDUP('Распродажда UAH'!L27/27,2)</f>
        <v>1.55</v>
      </c>
      <c r="M27" s="28">
        <f>ROUNDUP('Распродажда UAH'!M27/27,2)</f>
        <v>2.01</v>
      </c>
    </row>
    <row r="28" spans="1:13" ht="15.75" customHeight="1">
      <c r="A28" s="25">
        <f t="shared" si="1"/>
        <v>17</v>
      </c>
      <c r="B28" s="19" t="s">
        <v>272</v>
      </c>
      <c r="C28" s="19" t="s">
        <v>66</v>
      </c>
      <c r="D28" s="15">
        <v>8</v>
      </c>
      <c r="E28" s="24">
        <v>4100</v>
      </c>
      <c r="F28" s="15" t="s">
        <v>11</v>
      </c>
      <c r="G28" s="15" t="s">
        <v>56</v>
      </c>
      <c r="H28" s="24">
        <v>12000</v>
      </c>
      <c r="I28" s="26">
        <v>100</v>
      </c>
      <c r="J28" s="26">
        <v>25</v>
      </c>
      <c r="K28" s="42">
        <v>4260232673762</v>
      </c>
      <c r="L28" s="29">
        <f>ROUNDUP('Распродажда UAH'!L28/27,2)</f>
        <v>1.55</v>
      </c>
      <c r="M28" s="28">
        <f>ROUNDUP('Распродажда UAH'!M28/27,2)</f>
        <v>2.01</v>
      </c>
    </row>
    <row r="29" spans="1:13" ht="15">
      <c r="A29" s="25">
        <f t="shared" si="1"/>
        <v>18</v>
      </c>
      <c r="B29" s="19" t="s">
        <v>269</v>
      </c>
      <c r="C29" s="19" t="s">
        <v>267</v>
      </c>
      <c r="D29" s="15">
        <v>9</v>
      </c>
      <c r="E29" s="24">
        <v>2700</v>
      </c>
      <c r="F29" s="15" t="s">
        <v>11</v>
      </c>
      <c r="G29" s="15" t="s">
        <v>56</v>
      </c>
      <c r="H29" s="24">
        <v>12000</v>
      </c>
      <c r="I29" s="26">
        <v>100</v>
      </c>
      <c r="J29" s="26">
        <v>25</v>
      </c>
      <c r="K29" s="42">
        <v>4260232677449</v>
      </c>
      <c r="L29" s="29">
        <f>ROUNDUP('Распродажда UAH'!L29/27,2)</f>
        <v>1.92</v>
      </c>
      <c r="M29" s="28">
        <f>ROUNDUP('Распродажда UAH'!M29/27,2)</f>
        <v>2.4899999999999998</v>
      </c>
    </row>
    <row r="30" spans="1:13" ht="15">
      <c r="A30" s="25">
        <f t="shared" si="1"/>
        <v>19</v>
      </c>
      <c r="B30" s="19" t="s">
        <v>270</v>
      </c>
      <c r="C30" s="19" t="s">
        <v>268</v>
      </c>
      <c r="D30" s="15">
        <v>9</v>
      </c>
      <c r="E30" s="24">
        <v>4100</v>
      </c>
      <c r="F30" s="15" t="s">
        <v>11</v>
      </c>
      <c r="G30" s="15" t="s">
        <v>56</v>
      </c>
      <c r="H30" s="24">
        <v>12000</v>
      </c>
      <c r="I30" s="26">
        <v>100</v>
      </c>
      <c r="J30" s="26">
        <v>25</v>
      </c>
      <c r="K30" s="42">
        <v>4260232677456</v>
      </c>
      <c r="L30" s="29">
        <f>ROUNDUP('Распродажда UAH'!L30/27,2)</f>
        <v>1.92</v>
      </c>
      <c r="M30" s="28">
        <f>ROUNDUP('Распродажда UAH'!M30/27,2)</f>
        <v>2.4899999999999998</v>
      </c>
    </row>
    <row r="31" spans="1:13" ht="15">
      <c r="A31" s="25">
        <f t="shared" si="1"/>
        <v>20</v>
      </c>
      <c r="B31" s="19" t="s">
        <v>681</v>
      </c>
      <c r="C31" s="38" t="s">
        <v>679</v>
      </c>
      <c r="D31" s="39">
        <v>10</v>
      </c>
      <c r="E31" s="39">
        <v>2700</v>
      </c>
      <c r="F31" s="15" t="s">
        <v>11</v>
      </c>
      <c r="G31" s="39" t="s">
        <v>56</v>
      </c>
      <c r="H31" s="39">
        <v>12000</v>
      </c>
      <c r="I31" s="75">
        <v>100</v>
      </c>
      <c r="J31" s="75">
        <v>25</v>
      </c>
      <c r="K31" s="45">
        <v>4260232675476</v>
      </c>
      <c r="L31" s="46">
        <f>ROUNDUP('Распродажда UAH'!L31/27,2)</f>
        <v>1.98</v>
      </c>
      <c r="M31" s="51">
        <f>ROUNDUP('Распродажда UAH'!M31/27,2)</f>
        <v>2.57</v>
      </c>
    </row>
    <row r="32" spans="1:13" ht="15">
      <c r="A32" s="25">
        <f t="shared" si="1"/>
        <v>21</v>
      </c>
      <c r="B32" s="19" t="s">
        <v>682</v>
      </c>
      <c r="C32" s="38" t="s">
        <v>680</v>
      </c>
      <c r="D32" s="39">
        <v>10</v>
      </c>
      <c r="E32" s="39">
        <v>4100</v>
      </c>
      <c r="F32" s="15" t="s">
        <v>11</v>
      </c>
      <c r="G32" s="39" t="s">
        <v>56</v>
      </c>
      <c r="H32" s="39">
        <v>12000</v>
      </c>
      <c r="I32" s="75">
        <v>100</v>
      </c>
      <c r="J32" s="75">
        <v>25</v>
      </c>
      <c r="K32" s="45">
        <v>4260232675483</v>
      </c>
      <c r="L32" s="46">
        <f>ROUNDUP('Распродажда UAH'!L32/27,2)</f>
        <v>1.98</v>
      </c>
      <c r="M32" s="51">
        <f>ROUNDUP('Распродажда UAH'!M32/27,2)</f>
        <v>2.57</v>
      </c>
    </row>
    <row r="33" spans="1:13" ht="15.75" customHeight="1">
      <c r="A33" s="25">
        <f t="shared" si="1"/>
        <v>22</v>
      </c>
      <c r="B33" s="19" t="s">
        <v>34</v>
      </c>
      <c r="C33" s="19" t="s">
        <v>27</v>
      </c>
      <c r="D33" s="15">
        <v>12</v>
      </c>
      <c r="E33" s="24">
        <v>2700</v>
      </c>
      <c r="F33" s="15" t="s">
        <v>11</v>
      </c>
      <c r="G33" s="15" t="s">
        <v>56</v>
      </c>
      <c r="H33" s="24">
        <v>12000</v>
      </c>
      <c r="I33" s="26">
        <v>100</v>
      </c>
      <c r="J33" s="26">
        <v>25</v>
      </c>
      <c r="K33" s="42">
        <v>4260232670419</v>
      </c>
      <c r="L33" s="29">
        <f>ROUNDUP('Распродажда UAH'!L33/27,2)</f>
        <v>1.69</v>
      </c>
      <c r="M33" s="28">
        <f>ROUNDUP('Распродажда UAH'!M33/27,2)</f>
        <v>2.1999999999999997</v>
      </c>
    </row>
    <row r="34" spans="1:13" ht="15.75" customHeight="1">
      <c r="A34" s="25">
        <f t="shared" si="1"/>
        <v>23</v>
      </c>
      <c r="B34" s="19" t="s">
        <v>35</v>
      </c>
      <c r="C34" s="19" t="s">
        <v>28</v>
      </c>
      <c r="D34" s="15">
        <v>12</v>
      </c>
      <c r="E34" s="24">
        <v>4100</v>
      </c>
      <c r="F34" s="15" t="s">
        <v>11</v>
      </c>
      <c r="G34" s="15" t="s">
        <v>56</v>
      </c>
      <c r="H34" s="24">
        <v>12000</v>
      </c>
      <c r="I34" s="26">
        <v>100</v>
      </c>
      <c r="J34" s="26">
        <v>25</v>
      </c>
      <c r="K34" s="42">
        <v>4260232670426</v>
      </c>
      <c r="L34" s="29">
        <f>ROUNDUP('Распродажда UAH'!L34/27,2)</f>
        <v>1.69</v>
      </c>
      <c r="M34" s="28">
        <f>ROUNDUP('Распродажда UAH'!M34/27,2)</f>
        <v>2.1999999999999997</v>
      </c>
    </row>
    <row r="35" spans="1:13" ht="15">
      <c r="A35" s="25">
        <f t="shared" si="1"/>
        <v>24</v>
      </c>
      <c r="B35" s="19" t="s">
        <v>47</v>
      </c>
      <c r="C35" s="19" t="s">
        <v>41</v>
      </c>
      <c r="D35" s="15">
        <v>13</v>
      </c>
      <c r="E35" s="24">
        <v>2700</v>
      </c>
      <c r="F35" s="15" t="s">
        <v>11</v>
      </c>
      <c r="G35" s="15" t="s">
        <v>56</v>
      </c>
      <c r="H35" s="24">
        <v>12000</v>
      </c>
      <c r="I35" s="26">
        <v>50</v>
      </c>
      <c r="J35" s="26">
        <v>25</v>
      </c>
      <c r="K35" s="42">
        <v>4260232670587</v>
      </c>
      <c r="L35" s="29">
        <f>ROUNDUP('Распродажда UAH'!L35/27,2)</f>
        <v>2.05</v>
      </c>
      <c r="M35" s="28">
        <f>ROUNDUP('Распродажда UAH'!M35/27,2)</f>
        <v>2.67</v>
      </c>
    </row>
    <row r="36" spans="1:13" ht="15">
      <c r="A36" s="25">
        <f t="shared" si="1"/>
        <v>25</v>
      </c>
      <c r="B36" s="19" t="s">
        <v>277</v>
      </c>
      <c r="C36" s="19" t="s">
        <v>273</v>
      </c>
      <c r="D36" s="15">
        <v>15</v>
      </c>
      <c r="E36" s="24">
        <v>2700</v>
      </c>
      <c r="F36" s="15" t="s">
        <v>11</v>
      </c>
      <c r="G36" s="15" t="s">
        <v>56</v>
      </c>
      <c r="H36" s="24">
        <v>12000</v>
      </c>
      <c r="I36" s="26">
        <v>50</v>
      </c>
      <c r="J36" s="26">
        <v>25</v>
      </c>
      <c r="K36" s="42">
        <v>4260232677913</v>
      </c>
      <c r="L36" s="29">
        <f>ROUNDUP('Распродажда UAH'!L36/27,2)</f>
        <v>2.11</v>
      </c>
      <c r="M36" s="28">
        <f>ROUNDUP('Распродажда UAH'!M36/27,2)</f>
        <v>2.75</v>
      </c>
    </row>
    <row r="37" spans="1:13" ht="15.75" customHeight="1">
      <c r="A37" s="25">
        <f t="shared" si="1"/>
        <v>26</v>
      </c>
      <c r="B37" s="19" t="s">
        <v>79</v>
      </c>
      <c r="C37" s="19" t="s">
        <v>80</v>
      </c>
      <c r="D37" s="15">
        <v>15</v>
      </c>
      <c r="E37" s="24">
        <v>4100</v>
      </c>
      <c r="F37" s="15" t="s">
        <v>75</v>
      </c>
      <c r="G37" s="15" t="s">
        <v>56</v>
      </c>
      <c r="H37" s="24">
        <v>12000</v>
      </c>
      <c r="I37" s="26">
        <v>100</v>
      </c>
      <c r="J37" s="26">
        <v>25</v>
      </c>
      <c r="K37" s="42">
        <v>4260232675520</v>
      </c>
      <c r="L37" s="29">
        <f>ROUNDUP('Распродажда UAH'!L37/27,2)</f>
        <v>1.94</v>
      </c>
      <c r="M37" s="28">
        <f>ROUNDUP('Распродажда UAH'!M37/27,2)</f>
        <v>2.5199999999999996</v>
      </c>
    </row>
    <row r="38" spans="1:13" ht="15">
      <c r="A38" s="25">
        <f t="shared" si="1"/>
        <v>27</v>
      </c>
      <c r="B38" s="19" t="s">
        <v>278</v>
      </c>
      <c r="C38" s="19" t="s">
        <v>274</v>
      </c>
      <c r="D38" s="15">
        <v>15</v>
      </c>
      <c r="E38" s="24">
        <v>4100</v>
      </c>
      <c r="F38" s="15" t="s">
        <v>11</v>
      </c>
      <c r="G38" s="15" t="s">
        <v>56</v>
      </c>
      <c r="H38" s="24">
        <v>12000</v>
      </c>
      <c r="I38" s="26">
        <v>50</v>
      </c>
      <c r="J38" s="26">
        <v>25</v>
      </c>
      <c r="K38" s="42">
        <v>4260232677920</v>
      </c>
      <c r="L38" s="29">
        <f>ROUNDUP('Распродажда UAH'!L38/27,2)</f>
        <v>2.11</v>
      </c>
      <c r="M38" s="28">
        <f>ROUNDUP('Распродажда UAH'!M38/27,2)</f>
        <v>2.75</v>
      </c>
    </row>
    <row r="39" spans="1:13" ht="15.75" customHeight="1">
      <c r="A39" s="25">
        <f t="shared" si="1"/>
        <v>28</v>
      </c>
      <c r="B39" s="19" t="s">
        <v>36</v>
      </c>
      <c r="C39" s="19" t="s">
        <v>29</v>
      </c>
      <c r="D39" s="15">
        <v>16</v>
      </c>
      <c r="E39" s="24">
        <v>2700</v>
      </c>
      <c r="F39" s="15" t="s">
        <v>11</v>
      </c>
      <c r="G39" s="15" t="s">
        <v>56</v>
      </c>
      <c r="H39" s="24">
        <v>12000</v>
      </c>
      <c r="I39" s="26">
        <v>100</v>
      </c>
      <c r="J39" s="26">
        <v>25</v>
      </c>
      <c r="K39" s="42">
        <v>4260232670457</v>
      </c>
      <c r="L39" s="29">
        <f>ROUNDUP('Распродажда UAH'!L39/27,2)</f>
        <v>1.75</v>
      </c>
      <c r="M39" s="28">
        <f>ROUNDUP('Распродажда UAH'!M39/27,2)</f>
        <v>2.28</v>
      </c>
    </row>
    <row r="40" spans="1:13" ht="15.75" customHeight="1">
      <c r="A40" s="25">
        <f t="shared" si="1"/>
        <v>29</v>
      </c>
      <c r="B40" s="19" t="s">
        <v>37</v>
      </c>
      <c r="C40" s="19" t="s">
        <v>30</v>
      </c>
      <c r="D40" s="15">
        <v>16</v>
      </c>
      <c r="E40" s="24">
        <v>4100</v>
      </c>
      <c r="F40" s="15" t="s">
        <v>11</v>
      </c>
      <c r="G40" s="15" t="s">
        <v>56</v>
      </c>
      <c r="H40" s="24">
        <v>12000</v>
      </c>
      <c r="I40" s="26">
        <v>100</v>
      </c>
      <c r="J40" s="26">
        <v>25</v>
      </c>
      <c r="K40" s="42">
        <v>4260232670464</v>
      </c>
      <c r="L40" s="29">
        <f>ROUNDUP('Распродажда UAH'!L40/27,2)</f>
        <v>1.75</v>
      </c>
      <c r="M40" s="28">
        <f>ROUNDUP('Распродажда UAH'!M40/27,2)</f>
        <v>2.28</v>
      </c>
    </row>
    <row r="41" spans="1:13" ht="15">
      <c r="A41" s="25">
        <f t="shared" si="1"/>
        <v>30</v>
      </c>
      <c r="B41" s="19" t="s">
        <v>48</v>
      </c>
      <c r="C41" s="19" t="s">
        <v>42</v>
      </c>
      <c r="D41" s="15">
        <v>20</v>
      </c>
      <c r="E41" s="24">
        <v>2700</v>
      </c>
      <c r="F41" s="15" t="s">
        <v>11</v>
      </c>
      <c r="G41" s="15" t="s">
        <v>56</v>
      </c>
      <c r="H41" s="24">
        <v>12000</v>
      </c>
      <c r="I41" s="26">
        <v>50</v>
      </c>
      <c r="J41" s="26">
        <v>25</v>
      </c>
      <c r="K41" s="42">
        <v>4260232670624</v>
      </c>
      <c r="L41" s="29">
        <f>ROUNDUP('Распродажда UAH'!L41/27,2)</f>
        <v>2.17</v>
      </c>
      <c r="M41" s="28">
        <f>ROUNDUP('Распродажда UAH'!M41/27,2)</f>
        <v>2.82</v>
      </c>
    </row>
    <row r="42" spans="1:13" ht="15">
      <c r="A42" s="25">
        <f t="shared" si="1"/>
        <v>31</v>
      </c>
      <c r="B42" s="19" t="s">
        <v>49</v>
      </c>
      <c r="C42" s="19" t="s">
        <v>43</v>
      </c>
      <c r="D42" s="15">
        <v>20</v>
      </c>
      <c r="E42" s="24">
        <v>4100</v>
      </c>
      <c r="F42" s="15" t="s">
        <v>11</v>
      </c>
      <c r="G42" s="15" t="s">
        <v>56</v>
      </c>
      <c r="H42" s="24">
        <v>12000</v>
      </c>
      <c r="I42" s="26">
        <v>50</v>
      </c>
      <c r="J42" s="26">
        <v>25</v>
      </c>
      <c r="K42" s="42">
        <v>4260232670631</v>
      </c>
      <c r="L42" s="29">
        <f>ROUNDUP('Распродажда UAH'!L42/27,2)</f>
        <v>2.17</v>
      </c>
      <c r="M42" s="28">
        <f>ROUNDUP('Распродажда UAH'!M42/27,2)</f>
        <v>2.82</v>
      </c>
    </row>
    <row r="43" spans="1:13" ht="15">
      <c r="A43" s="25">
        <f t="shared" si="1"/>
        <v>32</v>
      </c>
      <c r="B43" s="19" t="s">
        <v>50</v>
      </c>
      <c r="C43" s="19" t="s">
        <v>44</v>
      </c>
      <c r="D43" s="15">
        <v>20</v>
      </c>
      <c r="E43" s="24">
        <v>2700</v>
      </c>
      <c r="F43" s="15" t="s">
        <v>12</v>
      </c>
      <c r="G43" s="15" t="s">
        <v>56</v>
      </c>
      <c r="H43" s="24">
        <v>12000</v>
      </c>
      <c r="I43" s="26">
        <v>50</v>
      </c>
      <c r="J43" s="26">
        <v>25</v>
      </c>
      <c r="K43" s="42">
        <v>4260232670648</v>
      </c>
      <c r="L43" s="29">
        <f>ROUNDUP('Распродажда UAH'!L43/27,2)</f>
        <v>2.17</v>
      </c>
      <c r="M43" s="28">
        <f>ROUNDUP('Распродажда UAH'!M43/27,2)</f>
        <v>2.82</v>
      </c>
    </row>
    <row r="44" spans="1:13" ht="15">
      <c r="A44" s="25">
        <f t="shared" si="1"/>
        <v>33</v>
      </c>
      <c r="B44" s="19" t="s">
        <v>51</v>
      </c>
      <c r="C44" s="19" t="s">
        <v>45</v>
      </c>
      <c r="D44" s="15">
        <v>20</v>
      </c>
      <c r="E44" s="24">
        <v>4100</v>
      </c>
      <c r="F44" s="15" t="s">
        <v>12</v>
      </c>
      <c r="G44" s="15" t="s">
        <v>56</v>
      </c>
      <c r="H44" s="24">
        <v>12000</v>
      </c>
      <c r="I44" s="26">
        <v>50</v>
      </c>
      <c r="J44" s="26">
        <v>25</v>
      </c>
      <c r="K44" s="42">
        <v>4260232670655</v>
      </c>
      <c r="L44" s="29">
        <f>ROUNDUP('Распродажда UAH'!L44/27,2)</f>
        <v>2.17</v>
      </c>
      <c r="M44" s="28">
        <f>ROUNDUP('Распродажда UAH'!M44/27,2)</f>
        <v>2.82</v>
      </c>
    </row>
    <row r="45" spans="1:13" ht="15" customHeight="1" thickBot="1">
      <c r="A45" s="25">
        <f t="shared" si="1"/>
        <v>34</v>
      </c>
      <c r="B45" s="19" t="s">
        <v>38</v>
      </c>
      <c r="C45" s="19" t="s">
        <v>31</v>
      </c>
      <c r="D45" s="15">
        <v>30</v>
      </c>
      <c r="E45" s="24">
        <v>2700</v>
      </c>
      <c r="F45" s="15" t="s">
        <v>12</v>
      </c>
      <c r="G45" s="15" t="s">
        <v>56</v>
      </c>
      <c r="H45" s="24">
        <v>12000</v>
      </c>
      <c r="I45" s="26">
        <v>100</v>
      </c>
      <c r="J45" s="26">
        <v>25</v>
      </c>
      <c r="K45" s="42">
        <v>4260232670532</v>
      </c>
      <c r="L45" s="72">
        <f>ROUNDUP('Распродажда UAH'!L45/27,2)</f>
        <v>2.56</v>
      </c>
      <c r="M45" s="73">
        <f>ROUNDUP('Распродажда UAH'!M45/27,2)</f>
        <v>3.3299999999999996</v>
      </c>
    </row>
    <row r="46" spans="1:15" s="27" customFormat="1" ht="15.75" customHeight="1" thickBot="1">
      <c r="A46" s="31"/>
      <c r="B46" s="32" t="s">
        <v>426</v>
      </c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4"/>
      <c r="O46" s="1"/>
    </row>
    <row r="47" spans="1:13" ht="15" customHeight="1">
      <c r="A47" s="25">
        <f>A45+1</f>
        <v>35</v>
      </c>
      <c r="B47" s="19" t="s">
        <v>439</v>
      </c>
      <c r="C47" s="19" t="s">
        <v>427</v>
      </c>
      <c r="D47" s="15">
        <v>5</v>
      </c>
      <c r="E47" s="24">
        <v>2700</v>
      </c>
      <c r="F47" s="15" t="s">
        <v>11</v>
      </c>
      <c r="G47" s="15" t="s">
        <v>56</v>
      </c>
      <c r="H47" s="24">
        <v>12000</v>
      </c>
      <c r="I47" s="26">
        <v>50</v>
      </c>
      <c r="J47" s="26">
        <v>25</v>
      </c>
      <c r="K47" s="42">
        <v>4260232674776</v>
      </c>
      <c r="L47" s="29">
        <f>ROUNDUP('Распродажда UAH'!L47/27,2)</f>
        <v>1.76</v>
      </c>
      <c r="M47" s="28">
        <f>ROUNDUP('Распродажда UAH'!M47/27,2)</f>
        <v>2.2899999999999996</v>
      </c>
    </row>
    <row r="48" spans="1:13" ht="15" customHeight="1">
      <c r="A48" s="25">
        <f>A47+1</f>
        <v>36</v>
      </c>
      <c r="B48" s="19" t="s">
        <v>440</v>
      </c>
      <c r="C48" s="19" t="s">
        <v>428</v>
      </c>
      <c r="D48" s="15">
        <v>5</v>
      </c>
      <c r="E48" s="24">
        <v>4100</v>
      </c>
      <c r="F48" s="15" t="s">
        <v>12</v>
      </c>
      <c r="G48" s="15" t="s">
        <v>56</v>
      </c>
      <c r="H48" s="24">
        <v>12000</v>
      </c>
      <c r="I48" s="26">
        <v>50</v>
      </c>
      <c r="J48" s="26">
        <v>25</v>
      </c>
      <c r="K48" s="42">
        <v>4260232674868</v>
      </c>
      <c r="L48" s="29">
        <f>ROUNDUP('Распродажда UAH'!L48/27,2)</f>
        <v>1.76</v>
      </c>
      <c r="M48" s="28">
        <f>ROUNDUP('Распродажда UAH'!M48/27,2)</f>
        <v>2.2899999999999996</v>
      </c>
    </row>
    <row r="49" spans="1:13" ht="15" customHeight="1">
      <c r="A49" s="25">
        <f aca="true" t="shared" si="2" ref="A49:A58">A48+1</f>
        <v>37</v>
      </c>
      <c r="B49" s="19" t="s">
        <v>441</v>
      </c>
      <c r="C49" s="19" t="s">
        <v>429</v>
      </c>
      <c r="D49" s="15">
        <v>11</v>
      </c>
      <c r="E49" s="24">
        <v>2700</v>
      </c>
      <c r="F49" s="15" t="s">
        <v>11</v>
      </c>
      <c r="G49" s="15" t="s">
        <v>56</v>
      </c>
      <c r="H49" s="24">
        <v>12000</v>
      </c>
      <c r="I49" s="26">
        <v>50</v>
      </c>
      <c r="J49" s="26">
        <v>25</v>
      </c>
      <c r="K49" s="42">
        <v>4260232675018</v>
      </c>
      <c r="L49" s="29">
        <f>ROUNDUP('Распродажда UAH'!L49/27,2)</f>
        <v>2.01</v>
      </c>
      <c r="M49" s="28">
        <f>ROUNDUP('Распродажда UAH'!M49/27,2)</f>
        <v>2.61</v>
      </c>
    </row>
    <row r="50" spans="1:13" ht="15" customHeight="1">
      <c r="A50" s="25">
        <f t="shared" si="2"/>
        <v>38</v>
      </c>
      <c r="B50" s="19" t="s">
        <v>442</v>
      </c>
      <c r="C50" s="19" t="s">
        <v>430</v>
      </c>
      <c r="D50" s="15">
        <v>11</v>
      </c>
      <c r="E50" s="24">
        <v>4100</v>
      </c>
      <c r="F50" s="15" t="s">
        <v>11</v>
      </c>
      <c r="G50" s="15" t="s">
        <v>56</v>
      </c>
      <c r="H50" s="24">
        <v>12000</v>
      </c>
      <c r="I50" s="26">
        <v>50</v>
      </c>
      <c r="J50" s="26">
        <v>25</v>
      </c>
      <c r="K50" s="42">
        <v>4260232675049</v>
      </c>
      <c r="L50" s="29">
        <f>ROUNDUP('Распродажда UAH'!L50/27,2)</f>
        <v>2.01</v>
      </c>
      <c r="M50" s="28">
        <f>ROUNDUP('Распродажда UAH'!M50/27,2)</f>
        <v>2.61</v>
      </c>
    </row>
    <row r="51" spans="1:13" ht="15" customHeight="1">
      <c r="A51" s="25">
        <f t="shared" si="2"/>
        <v>39</v>
      </c>
      <c r="B51" s="19" t="s">
        <v>443</v>
      </c>
      <c r="C51" s="19" t="s">
        <v>431</v>
      </c>
      <c r="D51" s="15">
        <v>11</v>
      </c>
      <c r="E51" s="24">
        <v>4100</v>
      </c>
      <c r="F51" s="15" t="s">
        <v>12</v>
      </c>
      <c r="G51" s="15" t="s">
        <v>56</v>
      </c>
      <c r="H51" s="24">
        <v>12000</v>
      </c>
      <c r="I51" s="26">
        <v>50</v>
      </c>
      <c r="J51" s="26">
        <v>25</v>
      </c>
      <c r="K51" s="42">
        <v>4260346874383</v>
      </c>
      <c r="L51" s="29">
        <f>ROUNDUP('Распродажда UAH'!L51/27,2)</f>
        <v>2.01</v>
      </c>
      <c r="M51" s="28">
        <f>ROUNDUP('Распродажда UAH'!M51/27,2)</f>
        <v>2.61</v>
      </c>
    </row>
    <row r="52" spans="1:13" ht="15" customHeight="1">
      <c r="A52" s="25">
        <f t="shared" si="2"/>
        <v>40</v>
      </c>
      <c r="B52" s="19" t="s">
        <v>444</v>
      </c>
      <c r="C52" s="19" t="s">
        <v>432</v>
      </c>
      <c r="D52" s="15">
        <v>13</v>
      </c>
      <c r="E52" s="24">
        <v>2700</v>
      </c>
      <c r="F52" s="15" t="s">
        <v>11</v>
      </c>
      <c r="G52" s="15" t="s">
        <v>56</v>
      </c>
      <c r="H52" s="24">
        <v>12000</v>
      </c>
      <c r="I52" s="26">
        <v>50</v>
      </c>
      <c r="J52" s="26">
        <v>25</v>
      </c>
      <c r="K52" s="42">
        <v>4260346874390</v>
      </c>
      <c r="L52" s="29">
        <f>ROUNDUP('Распродажда UAH'!L52/27,2)</f>
        <v>2.36</v>
      </c>
      <c r="M52" s="28">
        <f>ROUNDUP('Распродажда UAH'!M52/27,2)</f>
        <v>3.07</v>
      </c>
    </row>
    <row r="53" spans="1:13" ht="15" customHeight="1">
      <c r="A53" s="25">
        <f t="shared" si="2"/>
        <v>41</v>
      </c>
      <c r="B53" s="19" t="s">
        <v>445</v>
      </c>
      <c r="C53" s="19" t="s">
        <v>433</v>
      </c>
      <c r="D53" s="15">
        <v>13</v>
      </c>
      <c r="E53" s="24">
        <v>4100</v>
      </c>
      <c r="F53" s="15" t="s">
        <v>12</v>
      </c>
      <c r="G53" s="15" t="s">
        <v>56</v>
      </c>
      <c r="H53" s="24">
        <v>12000</v>
      </c>
      <c r="I53" s="26">
        <v>50</v>
      </c>
      <c r="J53" s="26">
        <v>25</v>
      </c>
      <c r="K53" s="42">
        <v>4260346874420</v>
      </c>
      <c r="L53" s="29">
        <f>ROUNDUP('Распродажда UAH'!L53/27,2)</f>
        <v>2.36</v>
      </c>
      <c r="M53" s="28">
        <f>ROUNDUP('Распродажда UAH'!M53/27,2)</f>
        <v>3.07</v>
      </c>
    </row>
    <row r="54" spans="1:13" ht="15" customHeight="1">
      <c r="A54" s="25">
        <f t="shared" si="2"/>
        <v>42</v>
      </c>
      <c r="B54" s="19" t="s">
        <v>446</v>
      </c>
      <c r="C54" s="19" t="s">
        <v>434</v>
      </c>
      <c r="D54" s="15">
        <v>15</v>
      </c>
      <c r="E54" s="24">
        <v>2700</v>
      </c>
      <c r="F54" s="15" t="s">
        <v>11</v>
      </c>
      <c r="G54" s="15" t="s">
        <v>56</v>
      </c>
      <c r="H54" s="24">
        <v>12000</v>
      </c>
      <c r="I54" s="26">
        <v>50</v>
      </c>
      <c r="J54" s="26">
        <v>25</v>
      </c>
      <c r="K54" s="42">
        <v>4260346871467</v>
      </c>
      <c r="L54" s="29">
        <f>ROUNDUP('Распродажда UAH'!L54/27,2)</f>
        <v>2.46</v>
      </c>
      <c r="M54" s="28">
        <f>ROUNDUP('Распродажда UAH'!M54/27,2)</f>
        <v>3.19</v>
      </c>
    </row>
    <row r="55" spans="1:13" ht="15" customHeight="1">
      <c r="A55" s="25">
        <f t="shared" si="2"/>
        <v>43</v>
      </c>
      <c r="B55" s="19" t="s">
        <v>447</v>
      </c>
      <c r="C55" s="19" t="s">
        <v>435</v>
      </c>
      <c r="D55" s="15">
        <v>15</v>
      </c>
      <c r="E55" s="24">
        <v>4100</v>
      </c>
      <c r="F55" s="15" t="s">
        <v>11</v>
      </c>
      <c r="G55" s="15" t="s">
        <v>56</v>
      </c>
      <c r="H55" s="24">
        <v>12000</v>
      </c>
      <c r="I55" s="26">
        <v>50</v>
      </c>
      <c r="J55" s="26">
        <v>25</v>
      </c>
      <c r="K55" s="42">
        <v>4260346871474</v>
      </c>
      <c r="L55" s="29">
        <f>ROUNDUP('Распродажда UAH'!L55/27,2)</f>
        <v>2.46</v>
      </c>
      <c r="M55" s="28">
        <f>ROUNDUP('Распродажда UAH'!M55/27,2)</f>
        <v>3.19</v>
      </c>
    </row>
    <row r="56" spans="1:13" ht="15" customHeight="1">
      <c r="A56" s="25">
        <f t="shared" si="2"/>
        <v>44</v>
      </c>
      <c r="B56" s="19" t="s">
        <v>448</v>
      </c>
      <c r="C56" s="19" t="s">
        <v>436</v>
      </c>
      <c r="D56" s="15">
        <v>20</v>
      </c>
      <c r="E56" s="24">
        <v>2700</v>
      </c>
      <c r="F56" s="15" t="s">
        <v>12</v>
      </c>
      <c r="G56" s="15" t="s">
        <v>56</v>
      </c>
      <c r="H56" s="24">
        <v>12000</v>
      </c>
      <c r="I56" s="26">
        <v>50</v>
      </c>
      <c r="J56" s="26">
        <v>25</v>
      </c>
      <c r="K56" s="42">
        <v>4260232675315</v>
      </c>
      <c r="L56" s="29">
        <f>ROUNDUP('Распродажда UAH'!L56/27,2)</f>
        <v>2.5799999999999996</v>
      </c>
      <c r="M56" s="28">
        <f>ROUNDUP('Распродажда UAH'!M56/27,2)</f>
        <v>3.35</v>
      </c>
    </row>
    <row r="57" spans="1:13" ht="15" customHeight="1">
      <c r="A57" s="25">
        <f t="shared" si="2"/>
        <v>45</v>
      </c>
      <c r="B57" s="19" t="s">
        <v>449</v>
      </c>
      <c r="C57" s="19" t="s">
        <v>437</v>
      </c>
      <c r="D57" s="15">
        <v>25</v>
      </c>
      <c r="E57" s="24">
        <v>2700</v>
      </c>
      <c r="F57" s="15" t="s">
        <v>12</v>
      </c>
      <c r="G57" s="15" t="s">
        <v>56</v>
      </c>
      <c r="H57" s="24">
        <v>12000</v>
      </c>
      <c r="I57" s="26">
        <v>50</v>
      </c>
      <c r="J57" s="26">
        <v>25</v>
      </c>
      <c r="K57" s="42">
        <v>4260232675377</v>
      </c>
      <c r="L57" s="29">
        <f>ROUNDUP('Распродажда UAH'!L57/27,2)</f>
        <v>2.88</v>
      </c>
      <c r="M57" s="28">
        <f>ROUNDUP('Распродажда UAH'!M57/27,2)</f>
        <v>3.7399999999999998</v>
      </c>
    </row>
    <row r="58" spans="1:13" ht="15" customHeight="1" thickBot="1">
      <c r="A58" s="25">
        <f t="shared" si="2"/>
        <v>46</v>
      </c>
      <c r="B58" s="19" t="s">
        <v>450</v>
      </c>
      <c r="C58" s="19" t="s">
        <v>438</v>
      </c>
      <c r="D58" s="15">
        <v>33</v>
      </c>
      <c r="E58" s="24">
        <v>2700</v>
      </c>
      <c r="F58" s="15" t="s">
        <v>12</v>
      </c>
      <c r="G58" s="15" t="s">
        <v>56</v>
      </c>
      <c r="H58" s="24">
        <v>12000</v>
      </c>
      <c r="I58" s="26">
        <v>50</v>
      </c>
      <c r="J58" s="26">
        <v>25</v>
      </c>
      <c r="K58" s="42">
        <v>4260346871405</v>
      </c>
      <c r="L58" s="29">
        <f>ROUNDUP('Распродажда UAH'!L58/27,2)</f>
        <v>3.0199999999999996</v>
      </c>
      <c r="M58" s="28">
        <f>ROUNDUP('Распродажда UAH'!M58/27,2)</f>
        <v>3.92</v>
      </c>
    </row>
    <row r="59" spans="1:15" s="27" customFormat="1" ht="15.75" customHeight="1" thickBot="1">
      <c r="A59" s="31"/>
      <c r="B59" s="32" t="s">
        <v>40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  <c r="M59" s="34"/>
      <c r="O59" s="1"/>
    </row>
    <row r="60" spans="1:15" s="27" customFormat="1" ht="15" customHeight="1">
      <c r="A60" s="25">
        <f>A58+1</f>
        <v>47</v>
      </c>
      <c r="B60" s="19" t="s">
        <v>589</v>
      </c>
      <c r="C60" s="19" t="s">
        <v>590</v>
      </c>
      <c r="D60" s="15">
        <v>9</v>
      </c>
      <c r="E60" s="24">
        <v>4100</v>
      </c>
      <c r="F60" s="15" t="s">
        <v>591</v>
      </c>
      <c r="G60" s="15" t="s">
        <v>56</v>
      </c>
      <c r="H60" s="24">
        <v>12000</v>
      </c>
      <c r="I60" s="26">
        <v>50</v>
      </c>
      <c r="J60" s="26">
        <v>25</v>
      </c>
      <c r="K60" s="42">
        <v>4260346878312</v>
      </c>
      <c r="L60" s="29">
        <f>ROUNDUP('Распродажда UAH'!L60/27,2)</f>
        <v>0.85</v>
      </c>
      <c r="M60" s="28">
        <f>ROUNDUP('Распродажда UAH'!M60/27,2)</f>
        <v>1.1</v>
      </c>
      <c r="O60" s="1"/>
    </row>
    <row r="61" spans="1:13" ht="15" customHeight="1" thickBot="1">
      <c r="A61" s="25">
        <f>A60+1</f>
        <v>48</v>
      </c>
      <c r="B61" s="19" t="s">
        <v>292</v>
      </c>
      <c r="C61" s="19" t="s">
        <v>291</v>
      </c>
      <c r="D61" s="15">
        <v>13</v>
      </c>
      <c r="E61" s="24">
        <v>2700</v>
      </c>
      <c r="F61" s="15" t="s">
        <v>54</v>
      </c>
      <c r="G61" s="15" t="s">
        <v>56</v>
      </c>
      <c r="H61" s="24">
        <v>12000</v>
      </c>
      <c r="I61" s="26">
        <v>50</v>
      </c>
      <c r="J61" s="26">
        <v>25</v>
      </c>
      <c r="K61" s="42">
        <v>4260232678514</v>
      </c>
      <c r="L61" s="29">
        <f>ROUNDUP('Распродажда UAH'!L61/27,2)</f>
        <v>0.53</v>
      </c>
      <c r="M61" s="28">
        <f>ROUNDUP('Распродажда UAH'!M61/27,2)</f>
        <v>0.68</v>
      </c>
    </row>
    <row r="62" spans="1:15" s="27" customFormat="1" ht="15.75" customHeight="1" thickBot="1">
      <c r="A62" s="31"/>
      <c r="B62" s="32" t="s">
        <v>20</v>
      </c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4"/>
      <c r="O62" s="1"/>
    </row>
    <row r="63" spans="1:13" ht="15" customHeight="1">
      <c r="A63" s="25">
        <f>A61+1</f>
        <v>49</v>
      </c>
      <c r="B63" s="19" t="s">
        <v>87</v>
      </c>
      <c r="C63" s="19" t="s">
        <v>83</v>
      </c>
      <c r="D63" s="15">
        <v>45</v>
      </c>
      <c r="E63" s="24">
        <v>4100</v>
      </c>
      <c r="F63" s="15" t="s">
        <v>78</v>
      </c>
      <c r="G63" s="15" t="s">
        <v>89</v>
      </c>
      <c r="H63" s="24">
        <v>12000</v>
      </c>
      <c r="I63" s="26">
        <v>20</v>
      </c>
      <c r="J63" s="26">
        <v>10</v>
      </c>
      <c r="K63" s="42">
        <v>4260232674622</v>
      </c>
      <c r="L63" s="29">
        <f>ROUNDUP('Распродажда UAH'!L63/27,2)</f>
        <v>7.31</v>
      </c>
      <c r="M63" s="28">
        <f>ROUNDUP('Распродажда UAH'!M63/27,2)</f>
        <v>9.5</v>
      </c>
    </row>
    <row r="64" spans="1:13" ht="15" customHeight="1">
      <c r="A64" s="25">
        <f aca="true" t="shared" si="3" ref="A64:A71">A63+1</f>
        <v>50</v>
      </c>
      <c r="B64" s="19" t="s">
        <v>88</v>
      </c>
      <c r="C64" s="19" t="s">
        <v>84</v>
      </c>
      <c r="D64" s="15">
        <v>55</v>
      </c>
      <c r="E64" s="24">
        <v>2700</v>
      </c>
      <c r="F64" s="15" t="s">
        <v>78</v>
      </c>
      <c r="G64" s="15" t="s">
        <v>89</v>
      </c>
      <c r="H64" s="24">
        <v>12000</v>
      </c>
      <c r="I64" s="26">
        <v>20</v>
      </c>
      <c r="J64" s="26">
        <v>10</v>
      </c>
      <c r="K64" s="42">
        <v>4260232674653</v>
      </c>
      <c r="L64" s="29">
        <f>ROUNDUP('Распродажда UAH'!L64/27,2)</f>
        <v>8.2</v>
      </c>
      <c r="M64" s="28">
        <f>ROUNDUP('Распродажда UAH'!M64/27,2)</f>
        <v>10.66</v>
      </c>
    </row>
    <row r="65" spans="1:13" ht="15" customHeight="1">
      <c r="A65" s="25">
        <f t="shared" si="3"/>
        <v>51</v>
      </c>
      <c r="B65" s="19" t="s">
        <v>257</v>
      </c>
      <c r="C65" s="19" t="s">
        <v>258</v>
      </c>
      <c r="D65" s="15">
        <v>65</v>
      </c>
      <c r="E65" s="24">
        <v>6500</v>
      </c>
      <c r="F65" s="15" t="s">
        <v>21</v>
      </c>
      <c r="G65" s="15" t="s">
        <v>89</v>
      </c>
      <c r="H65" s="24">
        <v>12000</v>
      </c>
      <c r="I65" s="26">
        <v>20</v>
      </c>
      <c r="J65" s="26">
        <v>10</v>
      </c>
      <c r="K65" s="42">
        <v>4260232677036</v>
      </c>
      <c r="L65" s="29">
        <f>ROUNDUP('Распродажда UAH'!L65/27,2)</f>
        <v>8.42</v>
      </c>
      <c r="M65" s="28">
        <f>ROUNDUP('Распродажда UAH'!M65/27,2)</f>
        <v>10.95</v>
      </c>
    </row>
    <row r="66" spans="1:13" ht="15" customHeight="1">
      <c r="A66" s="25">
        <f t="shared" si="3"/>
        <v>52</v>
      </c>
      <c r="B66" s="19" t="s">
        <v>58</v>
      </c>
      <c r="C66" s="19" t="s">
        <v>57</v>
      </c>
      <c r="D66" s="15">
        <v>80</v>
      </c>
      <c r="E66" s="24">
        <v>6500</v>
      </c>
      <c r="F66" s="15" t="s">
        <v>12</v>
      </c>
      <c r="G66" s="15" t="s">
        <v>56</v>
      </c>
      <c r="H66" s="24">
        <v>12000</v>
      </c>
      <c r="I66" s="26">
        <v>20</v>
      </c>
      <c r="J66" s="26">
        <v>10</v>
      </c>
      <c r="K66" s="42">
        <v>4260232670563</v>
      </c>
      <c r="L66" s="29">
        <f>ROUNDUP('Распродажда UAH'!L66/27,2)</f>
        <v>9.16</v>
      </c>
      <c r="M66" s="28">
        <f>ROUNDUP('Распродажда UAH'!M66/27,2)</f>
        <v>11.91</v>
      </c>
    </row>
    <row r="67" spans="1:13" ht="15.75" customHeight="1">
      <c r="A67" s="25">
        <f t="shared" si="3"/>
        <v>53</v>
      </c>
      <c r="B67" s="19" t="s">
        <v>251</v>
      </c>
      <c r="C67" s="19" t="s">
        <v>81</v>
      </c>
      <c r="D67" s="15">
        <v>85</v>
      </c>
      <c r="E67" s="24">
        <v>4100</v>
      </c>
      <c r="F67" s="15" t="s">
        <v>78</v>
      </c>
      <c r="G67" s="15" t="s">
        <v>89</v>
      </c>
      <c r="H67" s="24">
        <v>12000</v>
      </c>
      <c r="I67" s="26">
        <v>20</v>
      </c>
      <c r="J67" s="26" t="s">
        <v>63</v>
      </c>
      <c r="K67" s="42">
        <v>4260232674509</v>
      </c>
      <c r="L67" s="29">
        <f>ROUNDUP('Распродажда UAH'!L67/27,2)</f>
        <v>9.85</v>
      </c>
      <c r="M67" s="28">
        <f>ROUNDUP('Распродажда UAH'!M67/27,2)</f>
        <v>12.799999999999999</v>
      </c>
    </row>
    <row r="68" spans="1:13" ht="15.75" customHeight="1">
      <c r="A68" s="25">
        <f t="shared" si="3"/>
        <v>54</v>
      </c>
      <c r="B68" s="19" t="s">
        <v>252</v>
      </c>
      <c r="C68" s="19" t="s">
        <v>82</v>
      </c>
      <c r="D68" s="15">
        <v>85</v>
      </c>
      <c r="E68" s="24">
        <v>6500</v>
      </c>
      <c r="F68" s="15" t="s">
        <v>78</v>
      </c>
      <c r="G68" s="15" t="s">
        <v>89</v>
      </c>
      <c r="H68" s="24">
        <v>12000</v>
      </c>
      <c r="I68" s="26">
        <v>20</v>
      </c>
      <c r="J68" s="26" t="s">
        <v>63</v>
      </c>
      <c r="K68" s="42">
        <v>4260232674530</v>
      </c>
      <c r="L68" s="29">
        <f>ROUNDUP('Распродажда UAH'!L68/27,2)</f>
        <v>11.52</v>
      </c>
      <c r="M68" s="28">
        <f>ROUNDUP('Распродажда UAH'!M68/27,2)</f>
        <v>14.97</v>
      </c>
    </row>
    <row r="69" spans="1:13" ht="15.75" customHeight="1">
      <c r="A69" s="25">
        <f t="shared" si="3"/>
        <v>55</v>
      </c>
      <c r="B69" s="19" t="s">
        <v>33</v>
      </c>
      <c r="C69" s="19" t="s">
        <v>32</v>
      </c>
      <c r="D69" s="15">
        <v>120</v>
      </c>
      <c r="E69" s="24">
        <v>6500</v>
      </c>
      <c r="F69" s="15" t="s">
        <v>21</v>
      </c>
      <c r="G69" s="15" t="s">
        <v>56</v>
      </c>
      <c r="H69" s="24">
        <v>12000</v>
      </c>
      <c r="I69" s="26">
        <v>10</v>
      </c>
      <c r="J69" s="26" t="s">
        <v>63</v>
      </c>
      <c r="K69" s="42">
        <v>4260232670570</v>
      </c>
      <c r="L69" s="29">
        <f>ROUNDUP('Распродажда UAH'!L69/27,2)</f>
        <v>16.990000000000002</v>
      </c>
      <c r="M69" s="28">
        <f>ROUNDUP('Распродажда UAH'!M69/27,2)</f>
        <v>22.09</v>
      </c>
    </row>
    <row r="70" spans="1:13" ht="15.75" customHeight="1">
      <c r="A70" s="25">
        <f t="shared" si="3"/>
        <v>56</v>
      </c>
      <c r="B70" s="19" t="s">
        <v>86</v>
      </c>
      <c r="C70" s="19" t="s">
        <v>85</v>
      </c>
      <c r="D70" s="15">
        <v>25</v>
      </c>
      <c r="E70" s="24">
        <v>4100</v>
      </c>
      <c r="F70" s="15" t="s">
        <v>90</v>
      </c>
      <c r="G70" s="15" t="s">
        <v>56</v>
      </c>
      <c r="H70" s="24">
        <v>12000</v>
      </c>
      <c r="I70" s="26">
        <v>50</v>
      </c>
      <c r="J70" s="26">
        <v>25</v>
      </c>
      <c r="K70" s="42">
        <v>4260232676480</v>
      </c>
      <c r="L70" s="29">
        <f>ROUNDUP('Распродажда UAH'!L70/27,2)</f>
        <v>3.1799999999999997</v>
      </c>
      <c r="M70" s="28">
        <f>ROUNDUP('Распродажда UAH'!M70/27,2)</f>
        <v>4.14</v>
      </c>
    </row>
    <row r="71" spans="1:13" ht="15.75" customHeight="1" thickBot="1">
      <c r="A71" s="163">
        <f t="shared" si="3"/>
        <v>57</v>
      </c>
      <c r="B71" s="148" t="s">
        <v>872</v>
      </c>
      <c r="C71" s="148" t="s">
        <v>871</v>
      </c>
      <c r="D71" s="180">
        <v>24</v>
      </c>
      <c r="E71" s="151">
        <v>4100</v>
      </c>
      <c r="F71" s="149" t="s">
        <v>90</v>
      </c>
      <c r="G71" s="149" t="s">
        <v>56</v>
      </c>
      <c r="H71" s="151">
        <v>12000</v>
      </c>
      <c r="I71" s="165">
        <v>50</v>
      </c>
      <c r="J71" s="165">
        <v>25</v>
      </c>
      <c r="K71" s="154" t="s">
        <v>873</v>
      </c>
      <c r="L71" s="178">
        <f>ROUNDUP('Распродажда UAH'!L71/27,2)</f>
        <v>3.12</v>
      </c>
      <c r="M71" s="179">
        <f>ROUNDUP('Распродажда UAH'!M71/27,2)</f>
        <v>4.06</v>
      </c>
    </row>
    <row r="72" spans="1:15" s="27" customFormat="1" ht="15.75" customHeight="1" thickBot="1">
      <c r="A72" s="31"/>
      <c r="B72" s="32" t="s">
        <v>91</v>
      </c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34"/>
      <c r="O72" s="1"/>
    </row>
    <row r="73" spans="1:13" ht="15" customHeight="1">
      <c r="A73" s="16"/>
      <c r="B73" s="17" t="s">
        <v>92</v>
      </c>
      <c r="C73" s="17"/>
      <c r="D73" s="17"/>
      <c r="E73" s="17"/>
      <c r="F73" s="17"/>
      <c r="G73" s="17"/>
      <c r="H73" s="17"/>
      <c r="I73" s="18"/>
      <c r="J73" s="18"/>
      <c r="K73" s="43"/>
      <c r="L73" s="30"/>
      <c r="M73" s="22"/>
    </row>
    <row r="74" spans="1:13" ht="15" customHeight="1">
      <c r="A74" s="25">
        <f>A71+1</f>
        <v>58</v>
      </c>
      <c r="B74" s="19" t="s">
        <v>93</v>
      </c>
      <c r="C74" s="19" t="s">
        <v>94</v>
      </c>
      <c r="D74" s="15">
        <v>20</v>
      </c>
      <c r="E74" s="24"/>
      <c r="F74" s="15" t="s">
        <v>52</v>
      </c>
      <c r="G74" s="15" t="s">
        <v>95</v>
      </c>
      <c r="H74" s="24">
        <v>2000</v>
      </c>
      <c r="I74" s="26">
        <v>200</v>
      </c>
      <c r="J74" s="26">
        <v>10</v>
      </c>
      <c r="K74" s="42">
        <v>4260232670730</v>
      </c>
      <c r="L74" s="29">
        <f>ROUNDUP('Распродажда UAH'!L74/27,2)</f>
        <v>0.53</v>
      </c>
      <c r="M74" s="28">
        <f>ROUNDUP('Распродажда UAH'!M74/27,2)</f>
        <v>0.68</v>
      </c>
    </row>
    <row r="75" spans="1:13" ht="15" customHeight="1">
      <c r="A75" s="25">
        <f>A74+1</f>
        <v>59</v>
      </c>
      <c r="B75" s="19" t="s">
        <v>96</v>
      </c>
      <c r="C75" s="19" t="s">
        <v>709</v>
      </c>
      <c r="D75" s="15">
        <v>50</v>
      </c>
      <c r="E75" s="24"/>
      <c r="F75" s="15" t="s">
        <v>52</v>
      </c>
      <c r="G75" s="15" t="s">
        <v>95</v>
      </c>
      <c r="H75" s="24">
        <v>2000</v>
      </c>
      <c r="I75" s="26">
        <v>200</v>
      </c>
      <c r="J75" s="26">
        <v>10</v>
      </c>
      <c r="K75" s="42">
        <v>4260232678743</v>
      </c>
      <c r="L75" s="29">
        <f>ROUNDUP('Распродажда UAH'!L75/27,2)</f>
        <v>0.59</v>
      </c>
      <c r="M75" s="28">
        <f>ROUNDUP('Распродажда UAH'!M75/27,2)</f>
        <v>0.76</v>
      </c>
    </row>
    <row r="76" spans="1:13" ht="15" customHeight="1">
      <c r="A76" s="16"/>
      <c r="B76" s="17" t="s">
        <v>97</v>
      </c>
      <c r="C76" s="17"/>
      <c r="D76" s="17"/>
      <c r="E76" s="17"/>
      <c r="F76" s="17"/>
      <c r="G76" s="17"/>
      <c r="H76" s="17"/>
      <c r="I76" s="18"/>
      <c r="J76" s="18"/>
      <c r="K76" s="43"/>
      <c r="L76" s="30"/>
      <c r="M76" s="22"/>
    </row>
    <row r="77" spans="1:13" ht="15" customHeight="1">
      <c r="A77" s="25">
        <f>A75+1</f>
        <v>60</v>
      </c>
      <c r="B77" s="19" t="s">
        <v>387</v>
      </c>
      <c r="C77" s="19" t="s">
        <v>485</v>
      </c>
      <c r="D77" s="15">
        <v>20</v>
      </c>
      <c r="E77" s="24" t="s">
        <v>63</v>
      </c>
      <c r="F77" s="15" t="s">
        <v>109</v>
      </c>
      <c r="G77" s="15" t="s">
        <v>98</v>
      </c>
      <c r="H77" s="24">
        <v>2000</v>
      </c>
      <c r="I77" s="26">
        <v>200</v>
      </c>
      <c r="J77" s="26">
        <v>50</v>
      </c>
      <c r="K77" s="42">
        <v>4260232679092</v>
      </c>
      <c r="L77" s="29">
        <f>ROUNDUP('Распродажда UAH'!L77/27,2)</f>
        <v>0.71</v>
      </c>
      <c r="M77" s="28">
        <f>ROUNDUP('Распродажда UAH'!M77/27,2)</f>
        <v>0.92</v>
      </c>
    </row>
    <row r="78" spans="1:13" ht="15" customHeight="1">
      <c r="A78" s="25">
        <f aca="true" t="shared" si="4" ref="A78:A84">A77+1</f>
        <v>61</v>
      </c>
      <c r="B78" s="19" t="s">
        <v>388</v>
      </c>
      <c r="C78" s="19" t="s">
        <v>481</v>
      </c>
      <c r="D78" s="15">
        <v>35</v>
      </c>
      <c r="E78" s="24" t="s">
        <v>63</v>
      </c>
      <c r="F78" s="15" t="s">
        <v>109</v>
      </c>
      <c r="G78" s="15" t="s">
        <v>98</v>
      </c>
      <c r="H78" s="24">
        <v>2000</v>
      </c>
      <c r="I78" s="26">
        <v>200</v>
      </c>
      <c r="J78" s="26">
        <v>50</v>
      </c>
      <c r="K78" s="42">
        <v>4260232679085</v>
      </c>
      <c r="L78" s="29">
        <f>ROUNDUP('Распродажда UAH'!L78/27,2)</f>
        <v>0.71</v>
      </c>
      <c r="M78" s="28">
        <f>ROUNDUP('Распродажда UAH'!M78/27,2)</f>
        <v>0.92</v>
      </c>
    </row>
    <row r="79" spans="1:13" ht="15" customHeight="1">
      <c r="A79" s="25">
        <f t="shared" si="4"/>
        <v>62</v>
      </c>
      <c r="B79" s="19" t="s">
        <v>99</v>
      </c>
      <c r="C79" s="19" t="s">
        <v>100</v>
      </c>
      <c r="D79" s="15">
        <v>35</v>
      </c>
      <c r="E79" s="24"/>
      <c r="F79" s="15" t="s">
        <v>52</v>
      </c>
      <c r="G79" s="15" t="s">
        <v>98</v>
      </c>
      <c r="H79" s="24">
        <v>2000</v>
      </c>
      <c r="I79" s="26">
        <v>200</v>
      </c>
      <c r="J79" s="26">
        <v>10</v>
      </c>
      <c r="K79" s="42">
        <v>4260232670778</v>
      </c>
      <c r="L79" s="29">
        <f>ROUNDUP('Распродажда UAH'!L79/27,2)</f>
        <v>0.9</v>
      </c>
      <c r="M79" s="28">
        <f>ROUNDUP('Распродажда UAH'!M79/27,2)</f>
        <v>1.17</v>
      </c>
    </row>
    <row r="80" spans="1:13" ht="15" customHeight="1">
      <c r="A80" s="25">
        <f t="shared" si="4"/>
        <v>63</v>
      </c>
      <c r="B80" s="19" t="s">
        <v>99</v>
      </c>
      <c r="C80" s="19" t="s">
        <v>706</v>
      </c>
      <c r="D80" s="15">
        <v>35</v>
      </c>
      <c r="E80" s="24"/>
      <c r="F80" s="15" t="s">
        <v>52</v>
      </c>
      <c r="G80" s="15" t="s">
        <v>98</v>
      </c>
      <c r="H80" s="24">
        <v>2000</v>
      </c>
      <c r="I80" s="26">
        <v>200</v>
      </c>
      <c r="J80" s="26">
        <v>10</v>
      </c>
      <c r="K80" s="91">
        <v>4260232678767</v>
      </c>
      <c r="L80" s="29">
        <f>ROUNDUP('Распродажда UAH'!L80/27,2)</f>
        <v>0.9</v>
      </c>
      <c r="M80" s="28">
        <f>ROUNDUP('Распродажда UAH'!M80/27,2)</f>
        <v>1.17</v>
      </c>
    </row>
    <row r="81" spans="1:13" ht="15" customHeight="1">
      <c r="A81" s="25">
        <f t="shared" si="4"/>
        <v>64</v>
      </c>
      <c r="B81" s="19" t="s">
        <v>101</v>
      </c>
      <c r="C81" s="19" t="s">
        <v>705</v>
      </c>
      <c r="D81" s="15">
        <v>50</v>
      </c>
      <c r="E81" s="24"/>
      <c r="F81" s="15" t="s">
        <v>52</v>
      </c>
      <c r="G81" s="15" t="s">
        <v>98</v>
      </c>
      <c r="H81" s="24">
        <v>2000</v>
      </c>
      <c r="I81" s="26">
        <v>200</v>
      </c>
      <c r="J81" s="26">
        <v>10</v>
      </c>
      <c r="K81" s="91">
        <v>4260232678774</v>
      </c>
      <c r="L81" s="29">
        <f>ROUNDUP('Распродажда UAH'!L81/27,2)</f>
        <v>0.9</v>
      </c>
      <c r="M81" s="28">
        <f>ROUNDUP('Распродажда UAH'!M81/27,2)</f>
        <v>1.17</v>
      </c>
    </row>
    <row r="82" spans="1:13" ht="15" customHeight="1">
      <c r="A82" s="25">
        <f t="shared" si="4"/>
        <v>65</v>
      </c>
      <c r="B82" s="19" t="s">
        <v>102</v>
      </c>
      <c r="C82" s="19" t="s">
        <v>103</v>
      </c>
      <c r="D82" s="15">
        <v>35</v>
      </c>
      <c r="E82" s="24"/>
      <c r="F82" s="15" t="s">
        <v>104</v>
      </c>
      <c r="G82" s="15" t="s">
        <v>98</v>
      </c>
      <c r="H82" s="24">
        <v>2000</v>
      </c>
      <c r="I82" s="26">
        <v>200</v>
      </c>
      <c r="J82" s="26">
        <v>20</v>
      </c>
      <c r="K82" s="42">
        <v>4260232670860</v>
      </c>
      <c r="L82" s="29">
        <f>ROUNDUP('Распродажда UAH'!L82/27,2)</f>
        <v>1.1300000000000001</v>
      </c>
      <c r="M82" s="28">
        <f>ROUNDUP('Распродажда UAH'!M82/27,2)</f>
        <v>1.47</v>
      </c>
    </row>
    <row r="83" spans="1:13" ht="15.75" customHeight="1">
      <c r="A83" s="25">
        <f t="shared" si="4"/>
        <v>66</v>
      </c>
      <c r="B83" s="19" t="s">
        <v>105</v>
      </c>
      <c r="C83" s="19" t="s">
        <v>484</v>
      </c>
      <c r="D83" s="15">
        <v>50</v>
      </c>
      <c r="E83" s="24"/>
      <c r="F83" s="15" t="s">
        <v>104</v>
      </c>
      <c r="G83" s="15" t="s">
        <v>98</v>
      </c>
      <c r="H83" s="24">
        <v>2000</v>
      </c>
      <c r="I83" s="26">
        <v>200</v>
      </c>
      <c r="J83" s="26">
        <v>20</v>
      </c>
      <c r="K83" s="42">
        <v>4260232678804</v>
      </c>
      <c r="L83" s="29">
        <f>ROUNDUP('Распродажда UAH'!L83/27,2)</f>
        <v>1.1300000000000001</v>
      </c>
      <c r="M83" s="28">
        <f>ROUNDUP('Распродажда UAH'!M83/27,2)</f>
        <v>1.47</v>
      </c>
    </row>
    <row r="84" spans="1:13" ht="15.75" customHeight="1" thickBot="1">
      <c r="A84" s="25">
        <f t="shared" si="4"/>
        <v>67</v>
      </c>
      <c r="B84" s="19" t="s">
        <v>105</v>
      </c>
      <c r="C84" s="92" t="s">
        <v>704</v>
      </c>
      <c r="D84" s="15">
        <v>50</v>
      </c>
      <c r="E84" s="24"/>
      <c r="F84" s="15" t="s">
        <v>104</v>
      </c>
      <c r="G84" s="15" t="s">
        <v>98</v>
      </c>
      <c r="H84" s="24">
        <v>2000</v>
      </c>
      <c r="I84" s="26">
        <v>200</v>
      </c>
      <c r="J84" s="26">
        <v>20</v>
      </c>
      <c r="K84" s="75">
        <v>4260232670877</v>
      </c>
      <c r="L84" s="29">
        <f>ROUNDUP('Распродажда UAH'!L84/27,2)</f>
        <v>1.1300000000000001</v>
      </c>
      <c r="M84" s="28">
        <f>ROUNDUP('Распродажда UAH'!M84/27,2)</f>
        <v>1.47</v>
      </c>
    </row>
    <row r="85" spans="1:13" ht="15.75" customHeight="1" thickBot="1">
      <c r="A85" s="6"/>
      <c r="B85" s="7" t="s">
        <v>106</v>
      </c>
      <c r="C85" s="7"/>
      <c r="D85" s="7"/>
      <c r="E85" s="7"/>
      <c r="F85" s="7"/>
      <c r="G85" s="7"/>
      <c r="H85" s="7"/>
      <c r="I85" s="7"/>
      <c r="J85" s="7"/>
      <c r="K85" s="7"/>
      <c r="L85" s="20"/>
      <c r="M85" s="21"/>
    </row>
    <row r="86" spans="1:13" ht="15" customHeight="1" thickBot="1">
      <c r="A86" s="16"/>
      <c r="B86" s="17" t="s">
        <v>92</v>
      </c>
      <c r="C86" s="17"/>
      <c r="D86" s="17"/>
      <c r="E86" s="17"/>
      <c r="F86" s="17"/>
      <c r="G86" s="17"/>
      <c r="H86" s="17"/>
      <c r="I86" s="18"/>
      <c r="J86" s="18"/>
      <c r="K86" s="43"/>
      <c r="L86" s="85"/>
      <c r="M86" s="83"/>
    </row>
    <row r="87" spans="1:13" ht="15" customHeight="1">
      <c r="A87" s="25">
        <f>A84+1</f>
        <v>68</v>
      </c>
      <c r="B87" s="19" t="s">
        <v>107</v>
      </c>
      <c r="C87" s="19" t="s">
        <v>108</v>
      </c>
      <c r="D87" s="15">
        <v>10</v>
      </c>
      <c r="E87" s="24"/>
      <c r="F87" s="15" t="s">
        <v>109</v>
      </c>
      <c r="G87" s="15" t="s">
        <v>95</v>
      </c>
      <c r="H87" s="24">
        <v>2000</v>
      </c>
      <c r="I87" s="26">
        <v>1000</v>
      </c>
      <c r="J87" s="26">
        <v>50</v>
      </c>
      <c r="K87" s="42">
        <v>4260232670792</v>
      </c>
      <c r="L87" s="82">
        <f>ROUNDUP('Распродажда UAH'!L87/27,2)</f>
        <v>0.3</v>
      </c>
      <c r="M87" s="54">
        <f>ROUNDUP('Распродажда UAH'!M87/27,2)</f>
        <v>0.39</v>
      </c>
    </row>
    <row r="88" spans="1:13" ht="15.75" customHeight="1">
      <c r="A88" s="25">
        <f>A87+1</f>
        <v>69</v>
      </c>
      <c r="B88" s="19" t="s">
        <v>110</v>
      </c>
      <c r="C88" s="19" t="s">
        <v>111</v>
      </c>
      <c r="D88" s="15">
        <v>10</v>
      </c>
      <c r="E88" s="24"/>
      <c r="F88" s="15" t="s">
        <v>109</v>
      </c>
      <c r="G88" s="15" t="s">
        <v>95</v>
      </c>
      <c r="H88" s="24">
        <v>2000</v>
      </c>
      <c r="I88" s="26" t="s">
        <v>112</v>
      </c>
      <c r="J88" s="26">
        <v>25</v>
      </c>
      <c r="K88" s="42">
        <v>4260232671966</v>
      </c>
      <c r="L88" s="29">
        <f>ROUNDUP('Распродажда UAH'!L88/27,2)</f>
        <v>0.68</v>
      </c>
      <c r="M88" s="28">
        <f>ROUNDUP('Распродажда UAH'!M88/27,2)</f>
        <v>0.88</v>
      </c>
    </row>
    <row r="89" spans="1:13" ht="15" customHeight="1">
      <c r="A89" s="25">
        <f aca="true" t="shared" si="5" ref="A89:A94">A88+1</f>
        <v>70</v>
      </c>
      <c r="B89" s="19" t="s">
        <v>113</v>
      </c>
      <c r="C89" s="19" t="s">
        <v>114</v>
      </c>
      <c r="D89" s="15">
        <v>20</v>
      </c>
      <c r="E89" s="24"/>
      <c r="F89" s="15" t="s">
        <v>109</v>
      </c>
      <c r="G89" s="15" t="s">
        <v>95</v>
      </c>
      <c r="H89" s="24">
        <v>2000</v>
      </c>
      <c r="I89" s="26">
        <v>1000</v>
      </c>
      <c r="J89" s="26">
        <v>50</v>
      </c>
      <c r="K89" s="42">
        <v>4260232670808</v>
      </c>
      <c r="L89" s="29">
        <f>ROUNDUP('Распродажда UAH'!L89/27,2)</f>
        <v>0.36</v>
      </c>
      <c r="M89" s="28">
        <f>ROUNDUP('Распродажда UAH'!M89/27,2)</f>
        <v>0.47000000000000003</v>
      </c>
    </row>
    <row r="90" spans="1:13" ht="15" customHeight="1">
      <c r="A90" s="25">
        <f t="shared" si="5"/>
        <v>71</v>
      </c>
      <c r="B90" s="19" t="s">
        <v>113</v>
      </c>
      <c r="C90" s="19" t="s">
        <v>703</v>
      </c>
      <c r="D90" s="15">
        <v>20</v>
      </c>
      <c r="E90" s="24"/>
      <c r="F90" s="15" t="s">
        <v>109</v>
      </c>
      <c r="G90" s="15" t="s">
        <v>95</v>
      </c>
      <c r="H90" s="24">
        <v>2000</v>
      </c>
      <c r="I90" s="26">
        <v>1000</v>
      </c>
      <c r="J90" s="26">
        <v>50</v>
      </c>
      <c r="K90" s="91">
        <v>4260232678828</v>
      </c>
      <c r="L90" s="29">
        <f>ROUNDUP('Распродажда UAH'!L90/27,2)</f>
        <v>0.36</v>
      </c>
      <c r="M90" s="28">
        <f>ROUNDUP('Распродажда UAH'!M90/27,2)</f>
        <v>0.47000000000000003</v>
      </c>
    </row>
    <row r="91" spans="1:13" ht="15" customHeight="1">
      <c r="A91" s="25">
        <f t="shared" si="5"/>
        <v>72</v>
      </c>
      <c r="B91" s="19" t="s">
        <v>115</v>
      </c>
      <c r="C91" s="19" t="s">
        <v>116</v>
      </c>
      <c r="D91" s="15">
        <v>35</v>
      </c>
      <c r="E91" s="24"/>
      <c r="F91" s="15" t="s">
        <v>109</v>
      </c>
      <c r="G91" s="15" t="s">
        <v>95</v>
      </c>
      <c r="H91" s="24">
        <v>2000</v>
      </c>
      <c r="I91" s="26">
        <v>1000</v>
      </c>
      <c r="J91" s="26">
        <v>50</v>
      </c>
      <c r="K91" s="42">
        <v>4260232670815</v>
      </c>
      <c r="L91" s="29">
        <f>ROUNDUP('Распродажда UAH'!L91/27,2)</f>
        <v>0.3</v>
      </c>
      <c r="M91" s="28">
        <f>ROUNDUP('Распродажда UAH'!M91/27,2)</f>
        <v>0.39</v>
      </c>
    </row>
    <row r="92" spans="1:13" ht="15.75" customHeight="1">
      <c r="A92" s="25">
        <f t="shared" si="5"/>
        <v>73</v>
      </c>
      <c r="B92" s="19" t="s">
        <v>117</v>
      </c>
      <c r="C92" s="19" t="s">
        <v>118</v>
      </c>
      <c r="D92" s="15">
        <v>35</v>
      </c>
      <c r="E92" s="24"/>
      <c r="F92" s="15" t="s">
        <v>109</v>
      </c>
      <c r="G92" s="15" t="s">
        <v>95</v>
      </c>
      <c r="H92" s="24">
        <v>2000</v>
      </c>
      <c r="I92" s="26" t="s">
        <v>112</v>
      </c>
      <c r="J92" s="26">
        <v>25</v>
      </c>
      <c r="K92" s="42">
        <v>4260232671980</v>
      </c>
      <c r="L92" s="29">
        <f>ROUNDUP('Распродажда UAH'!L92/27,2)</f>
        <v>0.68</v>
      </c>
      <c r="M92" s="28">
        <f>ROUNDUP('Распродажда UAH'!M92/27,2)</f>
        <v>0.88</v>
      </c>
    </row>
    <row r="93" spans="1:13" ht="15" customHeight="1">
      <c r="A93" s="25">
        <f t="shared" si="5"/>
        <v>74</v>
      </c>
      <c r="B93" s="19" t="s">
        <v>119</v>
      </c>
      <c r="C93" s="19" t="s">
        <v>120</v>
      </c>
      <c r="D93" s="15">
        <v>20</v>
      </c>
      <c r="E93" s="24"/>
      <c r="F93" s="15" t="s">
        <v>121</v>
      </c>
      <c r="G93" s="15" t="s">
        <v>95</v>
      </c>
      <c r="H93" s="24">
        <v>2000</v>
      </c>
      <c r="I93" s="26">
        <v>1000</v>
      </c>
      <c r="J93" s="26">
        <v>50</v>
      </c>
      <c r="K93" s="42">
        <v>4260232670839</v>
      </c>
      <c r="L93" s="29">
        <f>ROUNDUP('Распродажда UAH'!L93/27,2)</f>
        <v>0.3</v>
      </c>
      <c r="M93" s="28">
        <f>ROUNDUP('Распродажда UAH'!M93/27,2)</f>
        <v>0.39</v>
      </c>
    </row>
    <row r="94" spans="1:13" ht="15" customHeight="1">
      <c r="A94" s="25">
        <f t="shared" si="5"/>
        <v>75</v>
      </c>
      <c r="B94" s="19" t="s">
        <v>122</v>
      </c>
      <c r="C94" s="19" t="s">
        <v>123</v>
      </c>
      <c r="D94" s="15">
        <v>35</v>
      </c>
      <c r="E94" s="24"/>
      <c r="F94" s="15" t="s">
        <v>121</v>
      </c>
      <c r="G94" s="15" t="s">
        <v>95</v>
      </c>
      <c r="H94" s="24">
        <v>2000</v>
      </c>
      <c r="I94" s="26">
        <v>1000</v>
      </c>
      <c r="J94" s="26">
        <v>50</v>
      </c>
      <c r="K94" s="42">
        <v>4260232670822</v>
      </c>
      <c r="L94" s="29">
        <f>ROUNDUP('Распродажда UAH'!L94/27,2)</f>
        <v>0.3</v>
      </c>
      <c r="M94" s="28">
        <f>ROUNDUP('Распродажда UAH'!M94/27,2)</f>
        <v>0.39</v>
      </c>
    </row>
    <row r="95" spans="1:13" ht="15" customHeight="1">
      <c r="A95" s="16"/>
      <c r="B95" s="17" t="s">
        <v>97</v>
      </c>
      <c r="C95" s="17"/>
      <c r="D95" s="17"/>
      <c r="E95" s="17"/>
      <c r="F95" s="17"/>
      <c r="G95" s="17"/>
      <c r="H95" s="17"/>
      <c r="I95" s="18"/>
      <c r="J95" s="18"/>
      <c r="K95" s="43"/>
      <c r="L95" s="30"/>
      <c r="M95" s="22"/>
    </row>
    <row r="96" spans="1:13" ht="15" customHeight="1">
      <c r="A96" s="25">
        <f>A94+1</f>
        <v>76</v>
      </c>
      <c r="B96" s="19" t="s">
        <v>260</v>
      </c>
      <c r="C96" s="19" t="s">
        <v>483</v>
      </c>
      <c r="D96" s="15">
        <v>35</v>
      </c>
      <c r="E96" s="24"/>
      <c r="F96" s="15" t="s">
        <v>109</v>
      </c>
      <c r="G96" s="15" t="s">
        <v>259</v>
      </c>
      <c r="H96" s="24">
        <v>2000</v>
      </c>
      <c r="I96" s="26">
        <v>1000</v>
      </c>
      <c r="J96" s="26">
        <v>50</v>
      </c>
      <c r="K96" s="42">
        <v>4260232678873</v>
      </c>
      <c r="L96" s="29">
        <f>ROUNDUP('Распродажда UAH'!L96/27,2)</f>
        <v>0.36</v>
      </c>
      <c r="M96" s="28">
        <f>ROUNDUP('Распродажда UAH'!M96/27,2)</f>
        <v>0.47000000000000003</v>
      </c>
    </row>
    <row r="97" spans="1:13" ht="15" customHeight="1">
      <c r="A97" s="25">
        <f>A96+1</f>
        <v>77</v>
      </c>
      <c r="B97" s="19" t="s">
        <v>389</v>
      </c>
      <c r="C97" s="19" t="s">
        <v>482</v>
      </c>
      <c r="D97" s="15">
        <v>35</v>
      </c>
      <c r="E97" s="24" t="s">
        <v>63</v>
      </c>
      <c r="F97" s="15" t="s">
        <v>121</v>
      </c>
      <c r="G97" s="15" t="s">
        <v>98</v>
      </c>
      <c r="H97" s="24">
        <v>2000</v>
      </c>
      <c r="I97" s="26">
        <v>1000</v>
      </c>
      <c r="J97" s="26">
        <v>50</v>
      </c>
      <c r="K97" s="42">
        <v>4260232679108</v>
      </c>
      <c r="L97" s="29">
        <f>ROUNDUP('Распродажда UAH'!L97/27,2)</f>
        <v>0.38</v>
      </c>
      <c r="M97" s="28">
        <f>ROUNDUP('Распродажда UAH'!M97/27,2)</f>
        <v>0.5</v>
      </c>
    </row>
    <row r="98" spans="1:13" ht="15" customHeight="1">
      <c r="A98" s="25">
        <f>A97+1</f>
        <v>78</v>
      </c>
      <c r="B98" s="19" t="s">
        <v>124</v>
      </c>
      <c r="C98" s="19" t="s">
        <v>125</v>
      </c>
      <c r="D98" s="15">
        <v>40</v>
      </c>
      <c r="E98" s="24"/>
      <c r="F98" s="15" t="s">
        <v>126</v>
      </c>
      <c r="G98" s="15" t="s">
        <v>98</v>
      </c>
      <c r="H98" s="24">
        <v>2000</v>
      </c>
      <c r="I98" s="26">
        <v>1000</v>
      </c>
      <c r="J98" s="26">
        <v>25</v>
      </c>
      <c r="K98" s="42">
        <v>4260232670846</v>
      </c>
      <c r="L98" s="29">
        <f>ROUNDUP('Распродажда UAH'!L98/27,2)</f>
        <v>0.9400000000000001</v>
      </c>
      <c r="M98" s="28">
        <f>ROUNDUP('Распродажда UAH'!M98/27,2)</f>
        <v>1.22</v>
      </c>
    </row>
    <row r="99" spans="1:13" ht="15.75" customHeight="1">
      <c r="A99" s="25">
        <f>A98+1</f>
        <v>79</v>
      </c>
      <c r="B99" s="19" t="s">
        <v>127</v>
      </c>
      <c r="C99" s="19" t="s">
        <v>128</v>
      </c>
      <c r="D99" s="15">
        <v>40</v>
      </c>
      <c r="E99" s="24"/>
      <c r="F99" s="15" t="s">
        <v>126</v>
      </c>
      <c r="G99" s="15" t="s">
        <v>98</v>
      </c>
      <c r="H99" s="24">
        <v>2000</v>
      </c>
      <c r="I99" s="26" t="s">
        <v>112</v>
      </c>
      <c r="J99" s="26">
        <v>50</v>
      </c>
      <c r="K99" s="42">
        <v>4260232671997</v>
      </c>
      <c r="L99" s="29">
        <f>ROUNDUP('Распродажда UAH'!L99/27,2)</f>
        <v>1.04</v>
      </c>
      <c r="M99" s="28">
        <f>ROUNDUP('Распродажда UAH'!M99/27,2)</f>
        <v>1.35</v>
      </c>
    </row>
    <row r="100" spans="1:13" ht="15" customHeight="1">
      <c r="A100" s="25">
        <f>A99+1</f>
        <v>80</v>
      </c>
      <c r="B100" s="19" t="s">
        <v>129</v>
      </c>
      <c r="C100" s="19" t="s">
        <v>130</v>
      </c>
      <c r="D100" s="15">
        <v>60</v>
      </c>
      <c r="E100" s="24"/>
      <c r="F100" s="15" t="s">
        <v>126</v>
      </c>
      <c r="G100" s="15" t="s">
        <v>98</v>
      </c>
      <c r="H100" s="24">
        <v>2000</v>
      </c>
      <c r="I100" s="26">
        <v>1000</v>
      </c>
      <c r="J100" s="26">
        <v>25</v>
      </c>
      <c r="K100" s="42">
        <v>4260232670853</v>
      </c>
      <c r="L100" s="29">
        <f>ROUNDUP('Распродажда UAH'!L100/27,2)</f>
        <v>0.76</v>
      </c>
      <c r="M100" s="28">
        <f>ROUNDUP('Распродажда UAH'!M100/27,2)</f>
        <v>0.99</v>
      </c>
    </row>
    <row r="101" spans="1:13" ht="16.5" customHeight="1" thickBot="1">
      <c r="A101" s="25">
        <f>A100+1</f>
        <v>81</v>
      </c>
      <c r="B101" s="19" t="s">
        <v>131</v>
      </c>
      <c r="C101" s="19" t="s">
        <v>132</v>
      </c>
      <c r="D101" s="15">
        <v>60</v>
      </c>
      <c r="E101" s="24"/>
      <c r="F101" s="15" t="s">
        <v>126</v>
      </c>
      <c r="G101" s="15" t="s">
        <v>98</v>
      </c>
      <c r="H101" s="24">
        <v>2000</v>
      </c>
      <c r="I101" s="26" t="s">
        <v>112</v>
      </c>
      <c r="J101" s="26">
        <v>50</v>
      </c>
      <c r="K101" s="42">
        <v>4260232672000</v>
      </c>
      <c r="L101" s="40">
        <f>ROUNDUP('Распродажда UAH'!L101/27,2)</f>
        <v>0.93</v>
      </c>
      <c r="M101" s="28">
        <f>ROUNDUP('Распродажда UAH'!M101/27,2)</f>
        <v>1.2</v>
      </c>
    </row>
    <row r="102" spans="1:13" ht="15.75" customHeight="1" thickBot="1">
      <c r="A102" s="6"/>
      <c r="B102" s="7" t="s">
        <v>133</v>
      </c>
      <c r="C102" s="7"/>
      <c r="D102" s="7"/>
      <c r="E102" s="7"/>
      <c r="F102" s="7"/>
      <c r="G102" s="7"/>
      <c r="H102" s="7"/>
      <c r="I102" s="7"/>
      <c r="J102" s="7"/>
      <c r="K102" s="7"/>
      <c r="L102" s="20"/>
      <c r="M102" s="21"/>
    </row>
    <row r="103" spans="1:13" ht="15" customHeight="1">
      <c r="A103" s="25">
        <f>A101+1</f>
        <v>82</v>
      </c>
      <c r="B103" s="19" t="s">
        <v>134</v>
      </c>
      <c r="C103" s="19" t="s">
        <v>135</v>
      </c>
      <c r="D103" s="15">
        <v>100</v>
      </c>
      <c r="E103" s="24"/>
      <c r="F103" s="15" t="s">
        <v>136</v>
      </c>
      <c r="G103" s="15" t="s">
        <v>98</v>
      </c>
      <c r="H103" s="24">
        <v>2000</v>
      </c>
      <c r="I103" s="26">
        <v>500</v>
      </c>
      <c r="J103" s="26">
        <v>25</v>
      </c>
      <c r="K103" s="42">
        <v>4260232670884</v>
      </c>
      <c r="L103" s="82">
        <f>ROUNDUP('Распродажда UAH'!L103/27,2)</f>
        <v>0.68</v>
      </c>
      <c r="M103" s="54">
        <f>ROUNDUP('Распродажда UAH'!M103/27,2)</f>
        <v>0.89</v>
      </c>
    </row>
    <row r="104" spans="1:13" ht="15.75" customHeight="1">
      <c r="A104" s="25">
        <f aca="true" t="shared" si="6" ref="A104:A113">A103+1</f>
        <v>83</v>
      </c>
      <c r="B104" s="19" t="s">
        <v>137</v>
      </c>
      <c r="C104" s="19" t="s">
        <v>138</v>
      </c>
      <c r="D104" s="15">
        <v>100</v>
      </c>
      <c r="E104" s="24"/>
      <c r="F104" s="15" t="s">
        <v>136</v>
      </c>
      <c r="G104" s="15" t="s">
        <v>98</v>
      </c>
      <c r="H104" s="24">
        <v>2000</v>
      </c>
      <c r="I104" s="26" t="s">
        <v>112</v>
      </c>
      <c r="J104" s="26">
        <v>100</v>
      </c>
      <c r="K104" s="42">
        <v>4260232672017</v>
      </c>
      <c r="L104" s="29">
        <f>ROUNDUP('Распродажда UAH'!L104/27,2)</f>
        <v>0.78</v>
      </c>
      <c r="M104" s="28">
        <f>ROUNDUP('Распродажда UAH'!M104/27,2)</f>
        <v>1.01</v>
      </c>
    </row>
    <row r="105" spans="1:13" ht="15" customHeight="1">
      <c r="A105" s="25">
        <f t="shared" si="6"/>
        <v>84</v>
      </c>
      <c r="B105" s="19" t="s">
        <v>139</v>
      </c>
      <c r="C105" s="19" t="s">
        <v>140</v>
      </c>
      <c r="D105" s="15">
        <v>150</v>
      </c>
      <c r="E105" s="24"/>
      <c r="F105" s="15" t="s">
        <v>136</v>
      </c>
      <c r="G105" s="15" t="s">
        <v>98</v>
      </c>
      <c r="H105" s="24">
        <v>2000</v>
      </c>
      <c r="I105" s="26">
        <v>500</v>
      </c>
      <c r="J105" s="26">
        <v>25</v>
      </c>
      <c r="K105" s="42">
        <v>4260232670891</v>
      </c>
      <c r="L105" s="29">
        <f>ROUNDUP('Распродажда UAH'!L105/27,2)</f>
        <v>0.68</v>
      </c>
      <c r="M105" s="28">
        <f>ROUNDUP('Распродажда UAH'!M105/27,2)</f>
        <v>0.89</v>
      </c>
    </row>
    <row r="106" spans="1:13" ht="15.75" customHeight="1">
      <c r="A106" s="25">
        <f t="shared" si="6"/>
        <v>85</v>
      </c>
      <c r="B106" s="19" t="s">
        <v>141</v>
      </c>
      <c r="C106" s="19" t="s">
        <v>142</v>
      </c>
      <c r="D106" s="15">
        <v>150</v>
      </c>
      <c r="E106" s="24"/>
      <c r="F106" s="15" t="s">
        <v>136</v>
      </c>
      <c r="G106" s="15" t="s">
        <v>98</v>
      </c>
      <c r="H106" s="24">
        <v>2000</v>
      </c>
      <c r="I106" s="26" t="s">
        <v>112</v>
      </c>
      <c r="J106" s="26">
        <v>100</v>
      </c>
      <c r="K106" s="42">
        <v>4260232672024</v>
      </c>
      <c r="L106" s="29">
        <f>ROUNDUP('Распродажда UAH'!L106/27,2)</f>
        <v>0.8200000000000001</v>
      </c>
      <c r="M106" s="28">
        <f>ROUNDUP('Распродажда UAH'!M106/27,2)</f>
        <v>1.07</v>
      </c>
    </row>
    <row r="107" spans="1:13" ht="15" customHeight="1">
      <c r="A107" s="25">
        <f t="shared" si="6"/>
        <v>86</v>
      </c>
      <c r="B107" s="19" t="s">
        <v>143</v>
      </c>
      <c r="C107" s="19" t="s">
        <v>144</v>
      </c>
      <c r="D107" s="15">
        <v>150</v>
      </c>
      <c r="E107" s="24"/>
      <c r="F107" s="15" t="s">
        <v>145</v>
      </c>
      <c r="G107" s="15" t="s">
        <v>98</v>
      </c>
      <c r="H107" s="24">
        <v>2000</v>
      </c>
      <c r="I107" s="26">
        <v>500</v>
      </c>
      <c r="J107" s="26">
        <v>25</v>
      </c>
      <c r="K107" s="42">
        <v>4260232670907</v>
      </c>
      <c r="L107" s="29">
        <f>ROUNDUP('Распродажда UAH'!L107/27,2)</f>
        <v>0.55</v>
      </c>
      <c r="M107" s="28">
        <f>ROUNDUP('Распродажда UAH'!M107/27,2)</f>
        <v>0.72</v>
      </c>
    </row>
    <row r="108" spans="1:13" ht="15.75" customHeight="1">
      <c r="A108" s="25">
        <f t="shared" si="6"/>
        <v>87</v>
      </c>
      <c r="B108" s="19" t="s">
        <v>146</v>
      </c>
      <c r="C108" s="19" t="s">
        <v>147</v>
      </c>
      <c r="D108" s="15">
        <v>150</v>
      </c>
      <c r="E108" s="24"/>
      <c r="F108" s="15" t="s">
        <v>145</v>
      </c>
      <c r="G108" s="15" t="s">
        <v>98</v>
      </c>
      <c r="H108" s="24">
        <v>2000</v>
      </c>
      <c r="I108" s="26" t="s">
        <v>112</v>
      </c>
      <c r="J108" s="26">
        <v>100</v>
      </c>
      <c r="K108" s="42">
        <v>4260232672031</v>
      </c>
      <c r="L108" s="29">
        <f>ROUNDUP('Распродажда UAH'!L108/27,2)</f>
        <v>0.93</v>
      </c>
      <c r="M108" s="28">
        <f>ROUNDUP('Распродажда UAH'!M108/27,2)</f>
        <v>1.21</v>
      </c>
    </row>
    <row r="109" spans="1:13" ht="15" customHeight="1">
      <c r="A109" s="25">
        <f t="shared" si="6"/>
        <v>88</v>
      </c>
      <c r="B109" s="19" t="s">
        <v>148</v>
      </c>
      <c r="C109" s="19" t="s">
        <v>149</v>
      </c>
      <c r="D109" s="15">
        <v>200</v>
      </c>
      <c r="E109" s="24"/>
      <c r="F109" s="15" t="s">
        <v>145</v>
      </c>
      <c r="G109" s="15" t="s">
        <v>98</v>
      </c>
      <c r="H109" s="24">
        <v>2000</v>
      </c>
      <c r="I109" s="26">
        <v>500</v>
      </c>
      <c r="J109" s="26">
        <v>25</v>
      </c>
      <c r="K109" s="42">
        <v>4260232670914</v>
      </c>
      <c r="L109" s="29">
        <f>ROUNDUP('Распродажда UAH'!L109/27,2)</f>
        <v>0.55</v>
      </c>
      <c r="M109" s="28">
        <f>ROUNDUP('Распродажда UAH'!M109/27,2)</f>
        <v>0.72</v>
      </c>
    </row>
    <row r="110" spans="1:13" ht="15.75" customHeight="1">
      <c r="A110" s="25">
        <f t="shared" si="6"/>
        <v>89</v>
      </c>
      <c r="B110" s="19" t="s">
        <v>150</v>
      </c>
      <c r="C110" s="19" t="s">
        <v>151</v>
      </c>
      <c r="D110" s="15">
        <v>200</v>
      </c>
      <c r="E110" s="24"/>
      <c r="F110" s="15" t="s">
        <v>145</v>
      </c>
      <c r="G110" s="15" t="s">
        <v>98</v>
      </c>
      <c r="H110" s="24">
        <v>2000</v>
      </c>
      <c r="I110" s="26" t="s">
        <v>112</v>
      </c>
      <c r="J110" s="26">
        <v>100</v>
      </c>
      <c r="K110" s="42">
        <v>4260232672048</v>
      </c>
      <c r="L110" s="29">
        <f>ROUNDUP('Распродажда UAH'!L110/27,2)</f>
        <v>0.93</v>
      </c>
      <c r="M110" s="28">
        <f>ROUNDUP('Распродажда UAH'!M110/27,2)</f>
        <v>1.21</v>
      </c>
    </row>
    <row r="111" spans="1:13" ht="15" customHeight="1">
      <c r="A111" s="25">
        <f t="shared" si="6"/>
        <v>90</v>
      </c>
      <c r="B111" s="19" t="s">
        <v>152</v>
      </c>
      <c r="C111" s="19" t="s">
        <v>153</v>
      </c>
      <c r="D111" s="15">
        <v>300</v>
      </c>
      <c r="E111" s="24"/>
      <c r="F111" s="15" t="s">
        <v>145</v>
      </c>
      <c r="G111" s="15" t="s">
        <v>98</v>
      </c>
      <c r="H111" s="24">
        <v>2000</v>
      </c>
      <c r="I111" s="26">
        <v>500</v>
      </c>
      <c r="J111" s="26">
        <v>25</v>
      </c>
      <c r="K111" s="42">
        <v>4260232670921</v>
      </c>
      <c r="L111" s="29">
        <f>ROUNDUP('Распродажда UAH'!L111/27,2)</f>
        <v>0.68</v>
      </c>
      <c r="M111" s="28">
        <f>ROUNDUP('Распродажда UAH'!M111/27,2)</f>
        <v>0.89</v>
      </c>
    </row>
    <row r="112" spans="1:13" ht="15.75" customHeight="1">
      <c r="A112" s="25">
        <f t="shared" si="6"/>
        <v>91</v>
      </c>
      <c r="B112" s="19" t="s">
        <v>154</v>
      </c>
      <c r="C112" s="19" t="s">
        <v>155</v>
      </c>
      <c r="D112" s="15">
        <v>300</v>
      </c>
      <c r="E112" s="24"/>
      <c r="F112" s="15" t="s">
        <v>145</v>
      </c>
      <c r="G112" s="15" t="s">
        <v>98</v>
      </c>
      <c r="H112" s="24">
        <v>2000</v>
      </c>
      <c r="I112" s="26" t="s">
        <v>112</v>
      </c>
      <c r="J112" s="26">
        <v>100</v>
      </c>
      <c r="K112" s="42">
        <v>4260232672055</v>
      </c>
      <c r="L112" s="29">
        <f>ROUNDUP('Распродажда UAH'!L112/27,2)</f>
        <v>1.03</v>
      </c>
      <c r="M112" s="28">
        <f>ROUNDUP('Распродажда UAH'!M112/27,2)</f>
        <v>1.33</v>
      </c>
    </row>
    <row r="113" spans="1:13" ht="15.75" customHeight="1" thickBot="1">
      <c r="A113" s="25">
        <f t="shared" si="6"/>
        <v>92</v>
      </c>
      <c r="B113" s="19" t="s">
        <v>385</v>
      </c>
      <c r="C113" s="19" t="s">
        <v>702</v>
      </c>
      <c r="D113" s="15">
        <v>1000</v>
      </c>
      <c r="E113" s="24"/>
      <c r="F113" s="15" t="s">
        <v>386</v>
      </c>
      <c r="G113" s="15" t="s">
        <v>98</v>
      </c>
      <c r="H113" s="24">
        <v>2000</v>
      </c>
      <c r="I113" s="26">
        <v>500</v>
      </c>
      <c r="J113" s="26">
        <v>50</v>
      </c>
      <c r="K113" s="91">
        <v>4260232679283</v>
      </c>
      <c r="L113" s="40">
        <f>ROUNDUP('Распродажда UAH'!L113/27,2)</f>
        <v>1.22</v>
      </c>
      <c r="M113" s="41">
        <f>ROUNDUP('Распродажда UAH'!M113/27,2)</f>
        <v>1.59</v>
      </c>
    </row>
    <row r="114" spans="1:13" ht="15.75" customHeight="1" thickBot="1">
      <c r="A114" s="6"/>
      <c r="B114" s="7" t="s">
        <v>13</v>
      </c>
      <c r="C114" s="7"/>
      <c r="D114" s="7"/>
      <c r="E114" s="7"/>
      <c r="F114" s="7"/>
      <c r="G114" s="7"/>
      <c r="H114" s="7"/>
      <c r="I114" s="7"/>
      <c r="J114" s="7"/>
      <c r="K114" s="7"/>
      <c r="L114" s="49"/>
      <c r="M114" s="50"/>
    </row>
    <row r="115" spans="1:13" ht="15" customHeight="1">
      <c r="A115" s="25">
        <f>A113+1</f>
        <v>93</v>
      </c>
      <c r="B115" s="19" t="s">
        <v>261</v>
      </c>
      <c r="C115" s="19" t="s">
        <v>262</v>
      </c>
      <c r="D115" s="15">
        <v>42</v>
      </c>
      <c r="E115" s="24"/>
      <c r="F115" s="15" t="s">
        <v>11</v>
      </c>
      <c r="G115" s="15" t="s">
        <v>259</v>
      </c>
      <c r="H115" s="24">
        <v>2000</v>
      </c>
      <c r="I115" s="26">
        <v>100</v>
      </c>
      <c r="J115" s="26">
        <v>50</v>
      </c>
      <c r="K115" s="42">
        <v>4260232675179</v>
      </c>
      <c r="L115" s="47">
        <f>ROUNDUP('Распродажда UAH'!L115/27,2)</f>
        <v>0.66</v>
      </c>
      <c r="M115" s="54">
        <f>ROUNDUP('Распродажда UAH'!M115/27,2)</f>
        <v>0.85</v>
      </c>
    </row>
    <row r="116" spans="1:13" ht="15" customHeight="1">
      <c r="A116" s="25">
        <f>A115+1</f>
        <v>94</v>
      </c>
      <c r="B116" s="19" t="s">
        <v>375</v>
      </c>
      <c r="C116" s="19" t="s">
        <v>467</v>
      </c>
      <c r="D116" s="15">
        <v>42</v>
      </c>
      <c r="E116" s="24" t="s">
        <v>63</v>
      </c>
      <c r="F116" s="15" t="s">
        <v>11</v>
      </c>
      <c r="G116" s="15" t="s">
        <v>98</v>
      </c>
      <c r="H116" s="24">
        <v>2000</v>
      </c>
      <c r="I116" s="26">
        <v>100</v>
      </c>
      <c r="J116" s="26">
        <v>50</v>
      </c>
      <c r="K116" s="42">
        <v>4260232679542</v>
      </c>
      <c r="L116" s="46">
        <f>ROUNDUP('Распродажда UAH'!L116/27,2)</f>
        <v>0.93</v>
      </c>
      <c r="M116" s="51">
        <f>ROUNDUP('Распродажда UAH'!M116/27,2)</f>
        <v>1.2</v>
      </c>
    </row>
    <row r="117" spans="1:13" ht="15" customHeight="1">
      <c r="A117" s="25">
        <f aca="true" t="shared" si="7" ref="A117:A129">A116+1</f>
        <v>95</v>
      </c>
      <c r="B117" s="19" t="s">
        <v>376</v>
      </c>
      <c r="C117" s="19" t="s">
        <v>468</v>
      </c>
      <c r="D117" s="15">
        <v>42</v>
      </c>
      <c r="E117" s="24" t="s">
        <v>63</v>
      </c>
      <c r="F117" s="15" t="s">
        <v>11</v>
      </c>
      <c r="G117" s="15" t="s">
        <v>98</v>
      </c>
      <c r="H117" s="24">
        <v>2000</v>
      </c>
      <c r="I117" s="26">
        <v>100</v>
      </c>
      <c r="J117" s="26">
        <v>50</v>
      </c>
      <c r="K117" s="42">
        <v>4260346871139</v>
      </c>
      <c r="L117" s="46">
        <f>ROUNDUP('Распродажда UAH'!L117/27,2)</f>
        <v>1.02</v>
      </c>
      <c r="M117" s="51">
        <f>ROUNDUP('Распродажда UAH'!M117/27,2)</f>
        <v>1.32</v>
      </c>
    </row>
    <row r="118" spans="1:13" ht="15" customHeight="1">
      <c r="A118" s="25">
        <f t="shared" si="7"/>
        <v>96</v>
      </c>
      <c r="B118" s="19" t="s">
        <v>377</v>
      </c>
      <c r="C118" s="19" t="s">
        <v>469</v>
      </c>
      <c r="D118" s="15">
        <v>42</v>
      </c>
      <c r="E118" s="24" t="s">
        <v>63</v>
      </c>
      <c r="F118" s="15" t="s">
        <v>12</v>
      </c>
      <c r="G118" s="15" t="s">
        <v>98</v>
      </c>
      <c r="H118" s="24">
        <v>2000</v>
      </c>
      <c r="I118" s="26">
        <v>100</v>
      </c>
      <c r="J118" s="26">
        <v>50</v>
      </c>
      <c r="K118" s="42">
        <v>4260232679559</v>
      </c>
      <c r="L118" s="46">
        <f>ROUNDUP('Распродажда UAH'!L118/27,2)</f>
        <v>0.98</v>
      </c>
      <c r="M118" s="51">
        <f>ROUNDUP('Распродажда UAH'!M118/27,2)</f>
        <v>1.27</v>
      </c>
    </row>
    <row r="119" spans="1:13" ht="15" customHeight="1">
      <c r="A119" s="25">
        <f t="shared" si="7"/>
        <v>97</v>
      </c>
      <c r="B119" s="19" t="s">
        <v>378</v>
      </c>
      <c r="C119" s="19" t="s">
        <v>470</v>
      </c>
      <c r="D119" s="15">
        <v>42</v>
      </c>
      <c r="E119" s="24" t="s">
        <v>63</v>
      </c>
      <c r="F119" s="15" t="s">
        <v>12</v>
      </c>
      <c r="G119" s="15" t="s">
        <v>98</v>
      </c>
      <c r="H119" s="24">
        <v>2000</v>
      </c>
      <c r="I119" s="26">
        <v>100</v>
      </c>
      <c r="J119" s="26">
        <v>50</v>
      </c>
      <c r="K119" s="42">
        <v>4260346871160</v>
      </c>
      <c r="L119" s="46">
        <f>ROUNDUP('Распродажда UAH'!L119/27,2)</f>
        <v>0.98</v>
      </c>
      <c r="M119" s="51">
        <f>ROUNDUP('Распродажда UAH'!M119/27,2)</f>
        <v>1.27</v>
      </c>
    </row>
    <row r="120" spans="1:13" ht="15" customHeight="1">
      <c r="A120" s="25">
        <f t="shared" si="7"/>
        <v>98</v>
      </c>
      <c r="B120" s="19" t="s">
        <v>265</v>
      </c>
      <c r="C120" s="19" t="s">
        <v>471</v>
      </c>
      <c r="D120" s="15">
        <v>42</v>
      </c>
      <c r="E120" s="24"/>
      <c r="F120" s="15" t="s">
        <v>11</v>
      </c>
      <c r="G120" s="15" t="s">
        <v>259</v>
      </c>
      <c r="H120" s="24">
        <v>2000</v>
      </c>
      <c r="I120" s="26">
        <v>100</v>
      </c>
      <c r="J120" s="26">
        <v>50</v>
      </c>
      <c r="K120" s="42">
        <v>4260232678996</v>
      </c>
      <c r="L120" s="46">
        <f>ROUNDUP('Распродажда UAH'!L120/27,2)</f>
        <v>1.08</v>
      </c>
      <c r="M120" s="51">
        <f>ROUNDUP('Распродажда UAH'!M120/27,2)</f>
        <v>1.4</v>
      </c>
    </row>
    <row r="121" spans="1:13" ht="15" customHeight="1">
      <c r="A121" s="25">
        <f t="shared" si="7"/>
        <v>99</v>
      </c>
      <c r="B121" s="19" t="s">
        <v>266</v>
      </c>
      <c r="C121" s="19" t="s">
        <v>472</v>
      </c>
      <c r="D121" s="15">
        <v>42</v>
      </c>
      <c r="E121" s="24"/>
      <c r="F121" s="15" t="s">
        <v>11</v>
      </c>
      <c r="G121" s="15" t="s">
        <v>259</v>
      </c>
      <c r="H121" s="24">
        <v>2000</v>
      </c>
      <c r="I121" s="26">
        <v>100</v>
      </c>
      <c r="J121" s="26">
        <v>50</v>
      </c>
      <c r="K121" s="42">
        <v>4260232679009</v>
      </c>
      <c r="L121" s="46">
        <f>ROUNDUP('Распродажда UAH'!L121/27,2)</f>
        <v>1.08</v>
      </c>
      <c r="M121" s="51">
        <f>ROUNDUP('Распродажда UAH'!M121/27,2)</f>
        <v>1.4</v>
      </c>
    </row>
    <row r="122" spans="1:13" ht="15" customHeight="1">
      <c r="A122" s="25">
        <f t="shared" si="7"/>
        <v>100</v>
      </c>
      <c r="B122" s="19" t="s">
        <v>263</v>
      </c>
      <c r="C122" s="19" t="s">
        <v>479</v>
      </c>
      <c r="D122" s="15">
        <v>42</v>
      </c>
      <c r="E122" s="24"/>
      <c r="F122" s="15" t="s">
        <v>11</v>
      </c>
      <c r="G122" s="15" t="s">
        <v>259</v>
      </c>
      <c r="H122" s="24">
        <v>2000</v>
      </c>
      <c r="I122" s="26">
        <v>100</v>
      </c>
      <c r="J122" s="26">
        <v>50</v>
      </c>
      <c r="K122" s="42">
        <v>4260232678972</v>
      </c>
      <c r="L122" s="46">
        <f>ROUNDUP('Распродажда UAH'!L122/27,2)</f>
        <v>1.14</v>
      </c>
      <c r="M122" s="51">
        <f>ROUNDUP('Распродажда UAH'!M122/27,2)</f>
        <v>1.48</v>
      </c>
    </row>
    <row r="123" spans="1:13" ht="15" customHeight="1">
      <c r="A123" s="25">
        <f t="shared" si="7"/>
        <v>101</v>
      </c>
      <c r="B123" s="19" t="s">
        <v>264</v>
      </c>
      <c r="C123" s="19" t="s">
        <v>480</v>
      </c>
      <c r="D123" s="15">
        <v>42</v>
      </c>
      <c r="E123" s="24"/>
      <c r="F123" s="15" t="s">
        <v>11</v>
      </c>
      <c r="G123" s="15" t="s">
        <v>259</v>
      </c>
      <c r="H123" s="24">
        <v>2000</v>
      </c>
      <c r="I123" s="26">
        <v>100</v>
      </c>
      <c r="J123" s="26">
        <v>50</v>
      </c>
      <c r="K123" s="42">
        <v>4260232678989</v>
      </c>
      <c r="L123" s="46">
        <f>ROUNDUP('Распродажда UAH'!L123/27,2)</f>
        <v>1.14</v>
      </c>
      <c r="M123" s="51">
        <f>ROUNDUP('Распродажда UAH'!M123/27,2)</f>
        <v>1.48</v>
      </c>
    </row>
    <row r="124" spans="1:13" ht="15" customHeight="1">
      <c r="A124" s="25">
        <f t="shared" si="7"/>
        <v>102</v>
      </c>
      <c r="B124" s="19" t="s">
        <v>381</v>
      </c>
      <c r="C124" s="19" t="s">
        <v>473</v>
      </c>
      <c r="D124" s="15">
        <v>42</v>
      </c>
      <c r="E124" s="24" t="s">
        <v>63</v>
      </c>
      <c r="F124" s="15" t="s">
        <v>12</v>
      </c>
      <c r="G124" s="15" t="s">
        <v>98</v>
      </c>
      <c r="H124" s="24">
        <v>2000</v>
      </c>
      <c r="I124" s="26">
        <v>100</v>
      </c>
      <c r="J124" s="26">
        <v>50</v>
      </c>
      <c r="K124" s="42">
        <v>4260232679580</v>
      </c>
      <c r="L124" s="46">
        <f>ROUNDUP('Распродажда UAH'!L124/27,2)</f>
        <v>0.8200000000000001</v>
      </c>
      <c r="M124" s="51">
        <f>ROUNDUP('Распродажда UAH'!M124/27,2)</f>
        <v>1.07</v>
      </c>
    </row>
    <row r="125" spans="1:13" ht="15" customHeight="1">
      <c r="A125" s="25">
        <f t="shared" si="7"/>
        <v>103</v>
      </c>
      <c r="B125" s="19" t="s">
        <v>382</v>
      </c>
      <c r="C125" s="19" t="s">
        <v>474</v>
      </c>
      <c r="D125" s="15">
        <v>42</v>
      </c>
      <c r="E125" s="24" t="s">
        <v>63</v>
      </c>
      <c r="F125" s="15" t="s">
        <v>12</v>
      </c>
      <c r="G125" s="15" t="s">
        <v>98</v>
      </c>
      <c r="H125" s="24">
        <v>2000</v>
      </c>
      <c r="I125" s="26">
        <v>100</v>
      </c>
      <c r="J125" s="26">
        <v>50</v>
      </c>
      <c r="K125" s="42">
        <v>4260232679597</v>
      </c>
      <c r="L125" s="46">
        <f>ROUNDUP('Распродажда UAH'!L125/27,2)</f>
        <v>0.91</v>
      </c>
      <c r="M125" s="51">
        <f>ROUNDUP('Распродажда UAH'!M125/27,2)</f>
        <v>1.18</v>
      </c>
    </row>
    <row r="126" spans="1:13" ht="15" customHeight="1">
      <c r="A126" s="25">
        <f t="shared" si="7"/>
        <v>104</v>
      </c>
      <c r="B126" s="19" t="s">
        <v>379</v>
      </c>
      <c r="C126" s="19" t="s">
        <v>475</v>
      </c>
      <c r="D126" s="15">
        <v>42</v>
      </c>
      <c r="E126" s="24" t="s">
        <v>63</v>
      </c>
      <c r="F126" s="15" t="s">
        <v>11</v>
      </c>
      <c r="G126" s="15" t="s">
        <v>98</v>
      </c>
      <c r="H126" s="24">
        <v>2000</v>
      </c>
      <c r="I126" s="26">
        <v>100</v>
      </c>
      <c r="J126" s="26">
        <v>50</v>
      </c>
      <c r="K126" s="42">
        <v>4260232679566</v>
      </c>
      <c r="L126" s="46">
        <f>ROUNDUP('Распродажда UAH'!L126/27,2)</f>
        <v>0.8200000000000001</v>
      </c>
      <c r="M126" s="51">
        <f>ROUNDUP('Распродажда UAH'!M126/27,2)</f>
        <v>1.07</v>
      </c>
    </row>
    <row r="127" spans="1:13" ht="15" customHeight="1">
      <c r="A127" s="25">
        <f t="shared" si="7"/>
        <v>105</v>
      </c>
      <c r="B127" s="19" t="s">
        <v>380</v>
      </c>
      <c r="C127" s="19" t="s">
        <v>476</v>
      </c>
      <c r="D127" s="15">
        <v>42</v>
      </c>
      <c r="E127" s="24" t="s">
        <v>63</v>
      </c>
      <c r="F127" s="15" t="s">
        <v>11</v>
      </c>
      <c r="G127" s="15" t="s">
        <v>98</v>
      </c>
      <c r="H127" s="24">
        <v>2000</v>
      </c>
      <c r="I127" s="26">
        <v>100</v>
      </c>
      <c r="J127" s="26">
        <v>50</v>
      </c>
      <c r="K127" s="42">
        <v>4260232679573</v>
      </c>
      <c r="L127" s="46">
        <f>ROUNDUP('Распродажда UAH'!L127/27,2)</f>
        <v>0.8200000000000001</v>
      </c>
      <c r="M127" s="51">
        <f>ROUNDUP('Распродажда UAH'!M127/27,2)</f>
        <v>1.07</v>
      </c>
    </row>
    <row r="128" spans="1:13" ht="15" customHeight="1">
      <c r="A128" s="25">
        <f t="shared" si="7"/>
        <v>106</v>
      </c>
      <c r="B128" s="19" t="s">
        <v>383</v>
      </c>
      <c r="C128" s="19" t="s">
        <v>477</v>
      </c>
      <c r="D128" s="15">
        <v>70</v>
      </c>
      <c r="E128" s="24" t="s">
        <v>63</v>
      </c>
      <c r="F128" s="15" t="s">
        <v>12</v>
      </c>
      <c r="G128" s="15" t="s">
        <v>98</v>
      </c>
      <c r="H128" s="24">
        <v>2000</v>
      </c>
      <c r="I128" s="26">
        <v>100</v>
      </c>
      <c r="J128" s="26">
        <v>50</v>
      </c>
      <c r="K128" s="42">
        <v>4260232679603</v>
      </c>
      <c r="L128" s="46">
        <f>ROUNDUP('Распродажда UAH'!L128/27,2)</f>
        <v>0.8200000000000001</v>
      </c>
      <c r="M128" s="51">
        <f>ROUNDUP('Распродажда UAH'!M128/27,2)</f>
        <v>1.07</v>
      </c>
    </row>
    <row r="129" spans="1:13" ht="15.75" customHeight="1" thickBot="1">
      <c r="A129" s="25">
        <f t="shared" si="7"/>
        <v>107</v>
      </c>
      <c r="B129" s="19" t="s">
        <v>384</v>
      </c>
      <c r="C129" s="19" t="s">
        <v>478</v>
      </c>
      <c r="D129" s="15">
        <v>70</v>
      </c>
      <c r="E129" s="24" t="s">
        <v>63</v>
      </c>
      <c r="F129" s="15" t="s">
        <v>12</v>
      </c>
      <c r="G129" s="15" t="s">
        <v>98</v>
      </c>
      <c r="H129" s="24">
        <v>2000</v>
      </c>
      <c r="I129" s="26">
        <v>100</v>
      </c>
      <c r="J129" s="26">
        <v>50</v>
      </c>
      <c r="K129" s="42">
        <v>4260232679078</v>
      </c>
      <c r="L129" s="48">
        <f>ROUNDUP('Распродажда UAH'!L129/27,2)</f>
        <v>0.8200000000000001</v>
      </c>
      <c r="M129" s="53">
        <f>ROUNDUP('Распродажда UAH'!M129/27,2)</f>
        <v>1.07</v>
      </c>
    </row>
    <row r="130" spans="1:13" ht="34.5" customHeight="1" thickBot="1">
      <c r="A130" s="5" t="s">
        <v>1</v>
      </c>
      <c r="B130" s="4" t="s">
        <v>2</v>
      </c>
      <c r="C130" s="4" t="s">
        <v>3</v>
      </c>
      <c r="D130" s="4" t="s">
        <v>4</v>
      </c>
      <c r="E130" s="4" t="s">
        <v>202</v>
      </c>
      <c r="F130" s="4" t="s">
        <v>5</v>
      </c>
      <c r="G130" s="4" t="s">
        <v>55</v>
      </c>
      <c r="H130" s="4" t="s">
        <v>156</v>
      </c>
      <c r="I130" s="9" t="s">
        <v>23</v>
      </c>
      <c r="J130" s="9" t="s">
        <v>62</v>
      </c>
      <c r="K130" s="9" t="s">
        <v>7</v>
      </c>
      <c r="L130" s="65" t="s">
        <v>0</v>
      </c>
      <c r="M130" s="66" t="s">
        <v>22</v>
      </c>
    </row>
    <row r="131" spans="1:13" ht="15.75" customHeight="1" thickBot="1">
      <c r="A131" s="6"/>
      <c r="B131" s="7" t="s">
        <v>279</v>
      </c>
      <c r="C131" s="7"/>
      <c r="D131" s="7"/>
      <c r="E131" s="7"/>
      <c r="F131" s="7"/>
      <c r="G131" s="7"/>
      <c r="H131" s="7"/>
      <c r="I131" s="7"/>
      <c r="J131" s="7"/>
      <c r="K131" s="7"/>
      <c r="L131" s="20"/>
      <c r="M131" s="21"/>
    </row>
    <row r="132" spans="1:13" ht="15.75" customHeight="1">
      <c r="A132" s="25">
        <f>A129+1</f>
        <v>108</v>
      </c>
      <c r="B132" s="19" t="s">
        <v>157</v>
      </c>
      <c r="C132" s="19" t="s">
        <v>158</v>
      </c>
      <c r="D132" s="15">
        <v>4.8</v>
      </c>
      <c r="E132" s="24" t="s">
        <v>160</v>
      </c>
      <c r="F132" s="15" t="s">
        <v>52</v>
      </c>
      <c r="G132" s="15" t="s">
        <v>56</v>
      </c>
      <c r="H132" s="24" t="s">
        <v>159</v>
      </c>
      <c r="I132" s="26">
        <v>30</v>
      </c>
      <c r="J132" s="26">
        <v>10</v>
      </c>
      <c r="K132" s="42">
        <v>4260232676572</v>
      </c>
      <c r="L132" s="29">
        <f>ROUNDUP('Распродажда UAH'!L132/27,2)</f>
        <v>2.01</v>
      </c>
      <c r="M132" s="28">
        <f>ROUNDUP('Распродажда UAH'!M132/27,2)</f>
        <v>2.61</v>
      </c>
    </row>
    <row r="133" spans="1:13" ht="15.75" customHeight="1">
      <c r="A133" s="25">
        <f aca="true" t="shared" si="8" ref="A133:A146">A132+1</f>
        <v>109</v>
      </c>
      <c r="B133" s="19" t="s">
        <v>161</v>
      </c>
      <c r="C133" s="19" t="s">
        <v>162</v>
      </c>
      <c r="D133" s="15">
        <v>4.8</v>
      </c>
      <c r="E133" s="24" t="s">
        <v>163</v>
      </c>
      <c r="F133" s="15" t="s">
        <v>52</v>
      </c>
      <c r="G133" s="15" t="s">
        <v>56</v>
      </c>
      <c r="H133" s="24" t="s">
        <v>159</v>
      </c>
      <c r="I133" s="26">
        <v>30</v>
      </c>
      <c r="J133" s="26">
        <v>10</v>
      </c>
      <c r="K133" s="42">
        <v>4260232676589</v>
      </c>
      <c r="L133" s="29">
        <f>ROUNDUP('Распродажда UAH'!L133/27,2)</f>
        <v>2.01</v>
      </c>
      <c r="M133" s="28">
        <f>ROUNDUP('Распродажда UAH'!M133/27,2)</f>
        <v>2.61</v>
      </c>
    </row>
    <row r="134" spans="1:13" ht="15" customHeight="1">
      <c r="A134" s="25">
        <f t="shared" si="8"/>
        <v>110</v>
      </c>
      <c r="B134" s="19" t="s">
        <v>494</v>
      </c>
      <c r="C134" s="19" t="s">
        <v>495</v>
      </c>
      <c r="D134" s="15">
        <v>5.5</v>
      </c>
      <c r="E134" s="24" t="s">
        <v>166</v>
      </c>
      <c r="F134" s="15" t="s">
        <v>52</v>
      </c>
      <c r="G134" s="15" t="s">
        <v>56</v>
      </c>
      <c r="H134" s="24" t="s">
        <v>466</v>
      </c>
      <c r="I134" s="26">
        <v>50</v>
      </c>
      <c r="J134" s="26">
        <v>25</v>
      </c>
      <c r="K134" s="42">
        <v>4260346875533</v>
      </c>
      <c r="L134" s="29">
        <f>ROUNDUP('Распродажда UAH'!L134/27,2)</f>
        <v>3.3</v>
      </c>
      <c r="M134" s="28">
        <f>ROUNDUP('Распродажда UAH'!M134/27,2)</f>
        <v>4.29</v>
      </c>
    </row>
    <row r="135" spans="1:13" ht="15" customHeight="1">
      <c r="A135" s="25">
        <f t="shared" si="8"/>
        <v>111</v>
      </c>
      <c r="B135" s="19" t="s">
        <v>496</v>
      </c>
      <c r="C135" s="19" t="s">
        <v>497</v>
      </c>
      <c r="D135" s="15">
        <v>5.5</v>
      </c>
      <c r="E135" s="24" t="s">
        <v>166</v>
      </c>
      <c r="F135" s="15" t="s">
        <v>52</v>
      </c>
      <c r="G135" s="15" t="s">
        <v>95</v>
      </c>
      <c r="H135" s="24" t="s">
        <v>466</v>
      </c>
      <c r="I135" s="26">
        <v>50</v>
      </c>
      <c r="J135" s="26">
        <v>25</v>
      </c>
      <c r="K135" s="42">
        <v>4260346875571</v>
      </c>
      <c r="L135" s="29">
        <f>ROUNDUP('Распродажда UAH'!L135/27,2)</f>
        <v>3.3</v>
      </c>
      <c r="M135" s="28">
        <f>ROUNDUP('Распродажда UAH'!M135/27,2)</f>
        <v>4.29</v>
      </c>
    </row>
    <row r="136" spans="1:13" ht="15" customHeight="1">
      <c r="A136" s="25">
        <f t="shared" si="8"/>
        <v>112</v>
      </c>
      <c r="B136" s="19" t="s">
        <v>504</v>
      </c>
      <c r="C136" s="19" t="s">
        <v>505</v>
      </c>
      <c r="D136" s="15">
        <v>6.5</v>
      </c>
      <c r="E136" s="24" t="s">
        <v>463</v>
      </c>
      <c r="F136" s="15" t="s">
        <v>104</v>
      </c>
      <c r="G136" s="15" t="s">
        <v>56</v>
      </c>
      <c r="H136" s="24" t="s">
        <v>466</v>
      </c>
      <c r="I136" s="26">
        <v>50</v>
      </c>
      <c r="J136" s="26">
        <v>25</v>
      </c>
      <c r="K136" s="42">
        <v>4260346875878</v>
      </c>
      <c r="L136" s="29">
        <f>ROUNDUP('Распродажда UAH'!L136/27,2)</f>
        <v>3.82</v>
      </c>
      <c r="M136" s="28">
        <f>ROUNDUP('Распродажда UAH'!M136/27,2)</f>
        <v>4.96</v>
      </c>
    </row>
    <row r="137" spans="1:13" ht="15" customHeight="1">
      <c r="A137" s="25">
        <f t="shared" si="8"/>
        <v>113</v>
      </c>
      <c r="B137" s="19" t="s">
        <v>506</v>
      </c>
      <c r="C137" s="19" t="s">
        <v>507</v>
      </c>
      <c r="D137" s="15">
        <v>6.5</v>
      </c>
      <c r="E137" s="24" t="s">
        <v>166</v>
      </c>
      <c r="F137" s="15" t="s">
        <v>104</v>
      </c>
      <c r="G137" s="15" t="s">
        <v>56</v>
      </c>
      <c r="H137" s="24" t="s">
        <v>466</v>
      </c>
      <c r="I137" s="26">
        <v>50</v>
      </c>
      <c r="J137" s="26">
        <v>25</v>
      </c>
      <c r="K137" s="42">
        <v>4260346875885</v>
      </c>
      <c r="L137" s="29">
        <f>ROUNDUP('Распродажда UAH'!L137/27,2)</f>
        <v>3.82</v>
      </c>
      <c r="M137" s="28">
        <f>ROUNDUP('Распродажда UAH'!M137/27,2)</f>
        <v>4.96</v>
      </c>
    </row>
    <row r="138" spans="1:13" ht="15" customHeight="1">
      <c r="A138" s="25">
        <f t="shared" si="8"/>
        <v>114</v>
      </c>
      <c r="B138" s="19" t="s">
        <v>500</v>
      </c>
      <c r="C138" s="19" t="s">
        <v>501</v>
      </c>
      <c r="D138" s="15">
        <v>6.5</v>
      </c>
      <c r="E138" s="24" t="s">
        <v>463</v>
      </c>
      <c r="F138" s="15" t="s">
        <v>52</v>
      </c>
      <c r="G138" s="15" t="s">
        <v>56</v>
      </c>
      <c r="H138" s="24" t="s">
        <v>466</v>
      </c>
      <c r="I138" s="26">
        <v>50</v>
      </c>
      <c r="J138" s="26">
        <v>25</v>
      </c>
      <c r="K138" s="42">
        <v>4260346875540</v>
      </c>
      <c r="L138" s="176">
        <f>ROUNDUP('Распродажда UAH'!L138/27,2)</f>
        <v>2.9899999999999998</v>
      </c>
      <c r="M138" s="152">
        <f>ROUNDUP('Распродажда UAH'!M138/27,2)</f>
        <v>3.8899999999999997</v>
      </c>
    </row>
    <row r="139" spans="1:13" ht="15" customHeight="1">
      <c r="A139" s="25">
        <f t="shared" si="8"/>
        <v>115</v>
      </c>
      <c r="B139" s="19" t="s">
        <v>502</v>
      </c>
      <c r="C139" s="19" t="s">
        <v>503</v>
      </c>
      <c r="D139" s="15">
        <v>6.5</v>
      </c>
      <c r="E139" s="24" t="s">
        <v>166</v>
      </c>
      <c r="F139" s="15" t="s">
        <v>52</v>
      </c>
      <c r="G139" s="15" t="s">
        <v>56</v>
      </c>
      <c r="H139" s="24" t="s">
        <v>466</v>
      </c>
      <c r="I139" s="26">
        <v>50</v>
      </c>
      <c r="J139" s="26">
        <v>25</v>
      </c>
      <c r="K139" s="42">
        <v>4260346875557</v>
      </c>
      <c r="L139" s="176">
        <f>ROUNDUP('Распродажда UAH'!L139/27,2)</f>
        <v>2.9899999999999998</v>
      </c>
      <c r="M139" s="152">
        <f>ROUNDUP('Распродажда UAH'!M139/27,2)</f>
        <v>3.8899999999999997</v>
      </c>
    </row>
    <row r="140" spans="1:13" ht="15" customHeight="1">
      <c r="A140" s="25">
        <f t="shared" si="8"/>
        <v>116</v>
      </c>
      <c r="B140" s="19" t="s">
        <v>498</v>
      </c>
      <c r="C140" s="19" t="s">
        <v>499</v>
      </c>
      <c r="D140" s="15">
        <v>7.5</v>
      </c>
      <c r="E140" s="24" t="s">
        <v>463</v>
      </c>
      <c r="F140" s="15" t="s">
        <v>52</v>
      </c>
      <c r="G140" s="15" t="s">
        <v>56</v>
      </c>
      <c r="H140" s="24" t="s">
        <v>466</v>
      </c>
      <c r="I140" s="26">
        <v>50</v>
      </c>
      <c r="J140" s="26">
        <v>25</v>
      </c>
      <c r="K140" s="42">
        <v>4260346876271</v>
      </c>
      <c r="L140" s="176">
        <f>ROUNDUP('Распродажда UAH'!L140/27,2)</f>
        <v>4.359999999999999</v>
      </c>
      <c r="M140" s="152">
        <f>ROUNDUP('Распродажда UAH'!M140/27,2)</f>
        <v>5.67</v>
      </c>
    </row>
    <row r="141" spans="1:13" ht="15.75" customHeight="1">
      <c r="A141" s="25">
        <f t="shared" si="8"/>
        <v>117</v>
      </c>
      <c r="B141" s="19" t="s">
        <v>460</v>
      </c>
      <c r="C141" s="19" t="s">
        <v>454</v>
      </c>
      <c r="D141" s="15">
        <v>5</v>
      </c>
      <c r="E141" s="24" t="s">
        <v>464</v>
      </c>
      <c r="F141" s="15" t="s">
        <v>104</v>
      </c>
      <c r="G141" s="15" t="s">
        <v>56</v>
      </c>
      <c r="H141" s="24" t="s">
        <v>466</v>
      </c>
      <c r="I141" s="26">
        <v>50</v>
      </c>
      <c r="J141" s="26">
        <v>25</v>
      </c>
      <c r="K141" s="42">
        <v>4260346875038</v>
      </c>
      <c r="L141" s="29">
        <f>ROUNDUP('Распродажда UAH'!L141/27,2)</f>
        <v>3.01</v>
      </c>
      <c r="M141" s="28">
        <f>ROUNDUP('Распродажда UAH'!M141/27,2)</f>
        <v>3.9099999999999997</v>
      </c>
    </row>
    <row r="142" spans="1:13" ht="15.75" customHeight="1">
      <c r="A142" s="25">
        <f t="shared" si="8"/>
        <v>118</v>
      </c>
      <c r="B142" s="19" t="s">
        <v>457</v>
      </c>
      <c r="C142" s="19" t="s">
        <v>451</v>
      </c>
      <c r="D142" s="15">
        <v>5</v>
      </c>
      <c r="E142" s="24" t="s">
        <v>463</v>
      </c>
      <c r="F142" s="15" t="s">
        <v>52</v>
      </c>
      <c r="G142" s="15" t="s">
        <v>56</v>
      </c>
      <c r="H142" s="24" t="s">
        <v>466</v>
      </c>
      <c r="I142" s="26">
        <v>50</v>
      </c>
      <c r="J142" s="26">
        <v>25</v>
      </c>
      <c r="K142" s="42">
        <v>4260346874994</v>
      </c>
      <c r="L142" s="29">
        <f>ROUNDUP('Распродажда UAH'!L142/27,2)</f>
        <v>3.01</v>
      </c>
      <c r="M142" s="28">
        <f>ROUNDUP('Распродажда UAH'!M142/27,2)</f>
        <v>3.9099999999999997</v>
      </c>
    </row>
    <row r="143" spans="1:13" ht="15.75" customHeight="1">
      <c r="A143" s="25">
        <f t="shared" si="8"/>
        <v>119</v>
      </c>
      <c r="B143" s="19" t="s">
        <v>458</v>
      </c>
      <c r="C143" s="19" t="s">
        <v>452</v>
      </c>
      <c r="D143" s="15">
        <v>5</v>
      </c>
      <c r="E143" s="24" t="s">
        <v>464</v>
      </c>
      <c r="F143" s="15" t="s">
        <v>52</v>
      </c>
      <c r="G143" s="15" t="s">
        <v>56</v>
      </c>
      <c r="H143" s="24" t="s">
        <v>466</v>
      </c>
      <c r="I143" s="26">
        <v>50</v>
      </c>
      <c r="J143" s="26">
        <v>25</v>
      </c>
      <c r="K143" s="42">
        <v>4260346875007</v>
      </c>
      <c r="L143" s="29">
        <f>ROUNDUP('Распродажда UAH'!L143/27,2)</f>
        <v>3.01</v>
      </c>
      <c r="M143" s="28">
        <f>ROUNDUP('Распродажда UAH'!M143/27,2)</f>
        <v>3.9099999999999997</v>
      </c>
    </row>
    <row r="144" spans="1:13" ht="15.75" customHeight="1">
      <c r="A144" s="25">
        <f t="shared" si="8"/>
        <v>120</v>
      </c>
      <c r="B144" s="19" t="s">
        <v>459</v>
      </c>
      <c r="C144" s="19" t="s">
        <v>453</v>
      </c>
      <c r="D144" s="15">
        <v>5</v>
      </c>
      <c r="E144" s="24" t="s">
        <v>465</v>
      </c>
      <c r="F144" s="15" t="s">
        <v>52</v>
      </c>
      <c r="G144" s="15" t="s">
        <v>56</v>
      </c>
      <c r="H144" s="24" t="s">
        <v>466</v>
      </c>
      <c r="I144" s="26">
        <v>50</v>
      </c>
      <c r="J144" s="26">
        <v>25</v>
      </c>
      <c r="K144" s="42">
        <v>4260346875014</v>
      </c>
      <c r="L144" s="176">
        <f>ROUNDUP('Распродажда UAH'!L144/27,2)</f>
        <v>2.73</v>
      </c>
      <c r="M144" s="152">
        <f>ROUNDUP('Распродажда UAH'!M144/27,2)</f>
        <v>3.55</v>
      </c>
    </row>
    <row r="145" spans="1:13" ht="15.75" customHeight="1">
      <c r="A145" s="25">
        <f t="shared" si="8"/>
        <v>121</v>
      </c>
      <c r="B145" s="19" t="s">
        <v>461</v>
      </c>
      <c r="C145" s="19" t="s">
        <v>455</v>
      </c>
      <c r="D145" s="15">
        <v>6</v>
      </c>
      <c r="E145" s="24" t="s">
        <v>463</v>
      </c>
      <c r="F145" s="15" t="s">
        <v>52</v>
      </c>
      <c r="G145" s="15" t="s">
        <v>56</v>
      </c>
      <c r="H145" s="24" t="s">
        <v>466</v>
      </c>
      <c r="I145" s="26">
        <v>50</v>
      </c>
      <c r="J145" s="26">
        <v>25</v>
      </c>
      <c r="K145" s="42">
        <v>4260346875045</v>
      </c>
      <c r="L145" s="176">
        <f>ROUNDUP('Распродажда UAH'!L145/27,2)</f>
        <v>2.9899999999999998</v>
      </c>
      <c r="M145" s="152">
        <f>ROUNDUP('Распродажда UAH'!M145/27,2)</f>
        <v>3.8899999999999997</v>
      </c>
    </row>
    <row r="146" spans="1:13" ht="15.75" customHeight="1" thickBot="1">
      <c r="A146" s="25">
        <f t="shared" si="8"/>
        <v>122</v>
      </c>
      <c r="B146" s="19" t="s">
        <v>462</v>
      </c>
      <c r="C146" s="19" t="s">
        <v>456</v>
      </c>
      <c r="D146" s="15">
        <v>6</v>
      </c>
      <c r="E146" s="24" t="s">
        <v>463</v>
      </c>
      <c r="F146" s="15" t="s">
        <v>104</v>
      </c>
      <c r="G146" s="15" t="s">
        <v>56</v>
      </c>
      <c r="H146" s="24" t="s">
        <v>466</v>
      </c>
      <c r="I146" s="26">
        <v>50</v>
      </c>
      <c r="J146" s="26">
        <v>25</v>
      </c>
      <c r="K146" s="42">
        <v>4260346875069</v>
      </c>
      <c r="L146" s="176">
        <f>ROUNDUP('Распродажда UAH'!L146/27,2)</f>
        <v>2.9899999999999998</v>
      </c>
      <c r="M146" s="152">
        <f>ROUNDUP('Распродажда UAH'!M146/27,2)</f>
        <v>3.8899999999999997</v>
      </c>
    </row>
    <row r="147" spans="1:13" ht="15.75" customHeight="1" thickBot="1">
      <c r="A147" s="6"/>
      <c r="B147" s="7" t="s">
        <v>487</v>
      </c>
      <c r="C147" s="7"/>
      <c r="D147" s="7"/>
      <c r="E147" s="7"/>
      <c r="F147" s="7"/>
      <c r="G147" s="7"/>
      <c r="H147" s="7"/>
      <c r="I147" s="7"/>
      <c r="J147" s="7"/>
      <c r="K147" s="7"/>
      <c r="L147" s="20"/>
      <c r="M147" s="21"/>
    </row>
    <row r="148" spans="1:13" ht="15.75" customHeight="1">
      <c r="A148" s="25">
        <f>A146+1</f>
        <v>123</v>
      </c>
      <c r="B148" s="35" t="s">
        <v>488</v>
      </c>
      <c r="C148" s="35" t="s">
        <v>489</v>
      </c>
      <c r="D148" s="36">
        <v>2.2</v>
      </c>
      <c r="E148" s="36" t="s">
        <v>163</v>
      </c>
      <c r="F148" s="36" t="s">
        <v>52</v>
      </c>
      <c r="G148" s="36" t="s">
        <v>56</v>
      </c>
      <c r="H148" s="36" t="s">
        <v>490</v>
      </c>
      <c r="I148" s="37">
        <v>30</v>
      </c>
      <c r="J148" s="37">
        <v>10</v>
      </c>
      <c r="K148" s="44">
        <v>4260232676596</v>
      </c>
      <c r="L148" s="29">
        <f>ROUNDUP('Распродажда UAH'!L148/27,2)</f>
        <v>1.21</v>
      </c>
      <c r="M148" s="28">
        <f>ROUNDUP('Распродажда UAH'!M148/27,2)</f>
        <v>1.57</v>
      </c>
    </row>
    <row r="149" spans="1:13" ht="16.5" customHeight="1" thickBot="1">
      <c r="A149" s="25">
        <f>A148+1</f>
        <v>124</v>
      </c>
      <c r="B149" s="38" t="s">
        <v>491</v>
      </c>
      <c r="C149" s="38" t="s">
        <v>492</v>
      </c>
      <c r="D149" s="39">
        <v>3.8</v>
      </c>
      <c r="E149" s="39" t="s">
        <v>160</v>
      </c>
      <c r="F149" s="39" t="s">
        <v>52</v>
      </c>
      <c r="G149" s="39" t="s">
        <v>56</v>
      </c>
      <c r="H149" s="39" t="s">
        <v>493</v>
      </c>
      <c r="I149" s="37">
        <v>30</v>
      </c>
      <c r="J149" s="37">
        <v>10</v>
      </c>
      <c r="K149" s="45">
        <v>4260232676602</v>
      </c>
      <c r="L149" s="29">
        <f>ROUNDUP('Распродажда UAH'!L149/27,2)</f>
        <v>1.21</v>
      </c>
      <c r="M149" s="28">
        <f>ROUNDUP('Распродажда UAH'!M149/27,2)</f>
        <v>1.57</v>
      </c>
    </row>
    <row r="150" spans="1:13" ht="15.75" customHeight="1" thickBot="1">
      <c r="A150" s="6"/>
      <c r="B150" s="7" t="s">
        <v>13</v>
      </c>
      <c r="C150" s="7"/>
      <c r="D150" s="7"/>
      <c r="E150" s="7"/>
      <c r="F150" s="7"/>
      <c r="G150" s="7"/>
      <c r="H150" s="7"/>
      <c r="I150" s="7"/>
      <c r="J150" s="7"/>
      <c r="K150" s="7"/>
      <c r="L150" s="20"/>
      <c r="M150" s="21"/>
    </row>
    <row r="151" spans="1:13" ht="15.75" customHeight="1">
      <c r="A151" s="25">
        <f>A149+1</f>
        <v>125</v>
      </c>
      <c r="B151" s="78" t="s">
        <v>401</v>
      </c>
      <c r="C151" s="78" t="s">
        <v>400</v>
      </c>
      <c r="D151" s="76">
        <v>4</v>
      </c>
      <c r="E151" s="79">
        <v>4100</v>
      </c>
      <c r="F151" s="76" t="s">
        <v>11</v>
      </c>
      <c r="G151" s="76" t="s">
        <v>56</v>
      </c>
      <c r="H151" s="79" t="s">
        <v>374</v>
      </c>
      <c r="I151" s="77">
        <v>50</v>
      </c>
      <c r="J151" s="77">
        <v>10</v>
      </c>
      <c r="K151" s="80">
        <v>4260346871573</v>
      </c>
      <c r="L151" s="86">
        <f>ROUNDUP('Распродажда UAH'!L151/27,2)</f>
        <v>3.4299999999999997</v>
      </c>
      <c r="M151" s="87">
        <f>ROUNDUP('Распродажда UAH'!M151/27,2)</f>
        <v>4.45</v>
      </c>
    </row>
    <row r="152" spans="1:13" ht="15.75" customHeight="1">
      <c r="A152" s="25">
        <f>A151+1</f>
        <v>126</v>
      </c>
      <c r="B152" s="78" t="s">
        <v>164</v>
      </c>
      <c r="C152" s="78" t="s">
        <v>165</v>
      </c>
      <c r="D152" s="76">
        <v>3</v>
      </c>
      <c r="E152" s="79">
        <v>4100</v>
      </c>
      <c r="F152" s="76" t="s">
        <v>11</v>
      </c>
      <c r="G152" s="76" t="s">
        <v>56</v>
      </c>
      <c r="H152" s="79" t="s">
        <v>283</v>
      </c>
      <c r="I152" s="77">
        <v>30</v>
      </c>
      <c r="J152" s="77">
        <v>10</v>
      </c>
      <c r="K152" s="80">
        <v>4260232675094</v>
      </c>
      <c r="L152" s="86">
        <f>ROUNDUP('Распродажда UAH'!L152/27,2)</f>
        <v>3.1399999999999997</v>
      </c>
      <c r="M152" s="87">
        <f>ROUNDUP('Распродажда UAH'!M152/27,2)</f>
        <v>4.08</v>
      </c>
    </row>
    <row r="153" spans="1:13" ht="15" customHeight="1" thickBot="1">
      <c r="A153" s="25">
        <f>A152+1</f>
        <v>127</v>
      </c>
      <c r="B153" s="19" t="s">
        <v>366</v>
      </c>
      <c r="C153" s="19" t="s">
        <v>367</v>
      </c>
      <c r="D153" s="15">
        <v>4</v>
      </c>
      <c r="E153" s="24">
        <v>2700</v>
      </c>
      <c r="F153" s="15" t="s">
        <v>11</v>
      </c>
      <c r="G153" s="15" t="s">
        <v>56</v>
      </c>
      <c r="H153" s="24" t="s">
        <v>374</v>
      </c>
      <c r="I153" s="26">
        <v>50</v>
      </c>
      <c r="J153" s="26">
        <v>25</v>
      </c>
      <c r="K153" s="42">
        <v>4260346872525</v>
      </c>
      <c r="L153" s="137">
        <f>ROUNDUP('Распродажда UAH'!L153/27,2)</f>
        <v>3.53</v>
      </c>
      <c r="M153" s="125">
        <f>ROUNDUP('Распродажда UAH'!M153/27,2)</f>
        <v>4.59</v>
      </c>
    </row>
    <row r="154" spans="1:13" ht="15.75" customHeight="1" thickBot="1">
      <c r="A154" s="6"/>
      <c r="B154" s="7" t="s">
        <v>486</v>
      </c>
      <c r="C154" s="7"/>
      <c r="D154" s="7"/>
      <c r="E154" s="7"/>
      <c r="F154" s="7"/>
      <c r="G154" s="7"/>
      <c r="H154" s="7"/>
      <c r="I154" s="7"/>
      <c r="J154" s="7"/>
      <c r="K154" s="7"/>
      <c r="L154" s="20"/>
      <c r="M154" s="21"/>
    </row>
    <row r="155" spans="1:13" ht="15" customHeight="1">
      <c r="A155" s="25">
        <f>A153+1</f>
        <v>128</v>
      </c>
      <c r="B155" s="19" t="s">
        <v>700</v>
      </c>
      <c r="C155" s="19" t="s">
        <v>698</v>
      </c>
      <c r="D155" s="15">
        <v>3</v>
      </c>
      <c r="E155" s="24">
        <v>3000</v>
      </c>
      <c r="F155" s="15" t="s">
        <v>11</v>
      </c>
      <c r="G155" s="15" t="s">
        <v>56</v>
      </c>
      <c r="H155" s="24" t="s">
        <v>374</v>
      </c>
      <c r="I155" s="26">
        <v>100</v>
      </c>
      <c r="J155" s="26">
        <v>10</v>
      </c>
      <c r="K155" s="42">
        <v>4260346877926</v>
      </c>
      <c r="L155" s="29">
        <f>ROUNDUP('Распродажда UAH'!L155/27,2)</f>
        <v>2.34</v>
      </c>
      <c r="M155" s="28">
        <f>ROUNDUP('Распродажда UAH'!M155/27,2)</f>
        <v>3.05</v>
      </c>
    </row>
    <row r="156" spans="1:13" ht="15" customHeight="1">
      <c r="A156" s="25">
        <f aca="true" t="shared" si="9" ref="A156:A164">A155+1</f>
        <v>129</v>
      </c>
      <c r="B156" s="19" t="s">
        <v>701</v>
      </c>
      <c r="C156" s="19" t="s">
        <v>699</v>
      </c>
      <c r="D156" s="15">
        <v>3</v>
      </c>
      <c r="E156" s="24">
        <v>4100</v>
      </c>
      <c r="F156" s="15" t="s">
        <v>11</v>
      </c>
      <c r="G156" s="15" t="s">
        <v>56</v>
      </c>
      <c r="H156" s="24" t="s">
        <v>374</v>
      </c>
      <c r="I156" s="26">
        <v>100</v>
      </c>
      <c r="J156" s="26">
        <v>10</v>
      </c>
      <c r="K156" s="42">
        <v>4260346877933</v>
      </c>
      <c r="L156" s="29">
        <f>ROUNDUP('Распродажда UAH'!L156/27,2)</f>
        <v>2.34</v>
      </c>
      <c r="M156" s="28">
        <f>ROUNDUP('Распродажда UAH'!M156/27,2)</f>
        <v>3.05</v>
      </c>
    </row>
    <row r="157" spans="1:13" ht="15" customHeight="1">
      <c r="A157" s="25">
        <f t="shared" si="9"/>
        <v>130</v>
      </c>
      <c r="B157" s="19" t="s">
        <v>167</v>
      </c>
      <c r="C157" s="19" t="s">
        <v>168</v>
      </c>
      <c r="D157" s="15">
        <v>3</v>
      </c>
      <c r="E157" s="24">
        <v>4100</v>
      </c>
      <c r="F157" s="15" t="s">
        <v>11</v>
      </c>
      <c r="G157" s="15" t="s">
        <v>56</v>
      </c>
      <c r="H157" s="24" t="s">
        <v>282</v>
      </c>
      <c r="I157" s="26">
        <v>30</v>
      </c>
      <c r="J157" s="26">
        <v>10</v>
      </c>
      <c r="K157" s="42">
        <v>4260232675117</v>
      </c>
      <c r="L157" s="29">
        <f>ROUNDUP('Распродажда UAH'!L157/27,2)</f>
        <v>3.4299999999999997</v>
      </c>
      <c r="M157" s="28">
        <f>ROUNDUP('Распродажда UAH'!M157/27,2)</f>
        <v>4.45</v>
      </c>
    </row>
    <row r="158" spans="1:13" ht="15.75" customHeight="1">
      <c r="A158" s="25">
        <f t="shared" si="9"/>
        <v>131</v>
      </c>
      <c r="B158" s="19" t="s">
        <v>404</v>
      </c>
      <c r="C158" s="19" t="s">
        <v>402</v>
      </c>
      <c r="D158" s="15">
        <v>6</v>
      </c>
      <c r="E158" s="24">
        <v>2700</v>
      </c>
      <c r="F158" s="15" t="s">
        <v>11</v>
      </c>
      <c r="G158" s="15" t="s">
        <v>56</v>
      </c>
      <c r="H158" s="24" t="s">
        <v>374</v>
      </c>
      <c r="I158" s="26">
        <v>50</v>
      </c>
      <c r="J158" s="26">
        <v>10</v>
      </c>
      <c r="K158" s="42">
        <v>4260346871627</v>
      </c>
      <c r="L158" s="29">
        <f>ROUNDUP('Распродажда UAH'!L158/27,2)</f>
        <v>4.2</v>
      </c>
      <c r="M158" s="28">
        <f>ROUNDUP('Распродажда UAH'!M158/27,2)</f>
        <v>5.46</v>
      </c>
    </row>
    <row r="159" spans="1:13" ht="15.75" customHeight="1">
      <c r="A159" s="25">
        <f t="shared" si="9"/>
        <v>132</v>
      </c>
      <c r="B159" s="19" t="s">
        <v>405</v>
      </c>
      <c r="C159" s="19" t="s">
        <v>403</v>
      </c>
      <c r="D159" s="15">
        <v>6</v>
      </c>
      <c r="E159" s="24">
        <v>2700</v>
      </c>
      <c r="F159" s="15" t="s">
        <v>12</v>
      </c>
      <c r="G159" s="15" t="s">
        <v>56</v>
      </c>
      <c r="H159" s="24" t="s">
        <v>374</v>
      </c>
      <c r="I159" s="26">
        <v>50</v>
      </c>
      <c r="J159" s="26">
        <v>10</v>
      </c>
      <c r="K159" s="42">
        <v>4260346871641</v>
      </c>
      <c r="L159" s="29">
        <f>ROUNDUP('Распродажда UAH'!L159/27,2)</f>
        <v>4.2</v>
      </c>
      <c r="M159" s="28">
        <f>ROUNDUP('Распродажда UAH'!M159/27,2)</f>
        <v>5.46</v>
      </c>
    </row>
    <row r="160" spans="1:13" ht="15" customHeight="1">
      <c r="A160" s="25">
        <f t="shared" si="9"/>
        <v>133</v>
      </c>
      <c r="B160" s="19" t="s">
        <v>408</v>
      </c>
      <c r="C160" s="19" t="s">
        <v>406</v>
      </c>
      <c r="D160" s="15">
        <v>7</v>
      </c>
      <c r="E160" s="24">
        <v>2700</v>
      </c>
      <c r="F160" s="15" t="s">
        <v>12</v>
      </c>
      <c r="G160" s="15" t="s">
        <v>56</v>
      </c>
      <c r="H160" s="24" t="s">
        <v>374</v>
      </c>
      <c r="I160" s="26">
        <v>50</v>
      </c>
      <c r="J160" s="26">
        <v>10</v>
      </c>
      <c r="K160" s="42">
        <v>4260346871665</v>
      </c>
      <c r="L160" s="46">
        <f>ROUNDUP('Распродажда UAH'!L160/27,2)</f>
        <v>5.67</v>
      </c>
      <c r="M160" s="28">
        <f>ROUNDUP('Распродажда UAH'!M160/27,2)</f>
        <v>7.37</v>
      </c>
    </row>
    <row r="161" spans="1:13" ht="15" customHeight="1">
      <c r="A161" s="25">
        <f t="shared" si="9"/>
        <v>134</v>
      </c>
      <c r="B161" s="19" t="s">
        <v>409</v>
      </c>
      <c r="C161" s="19" t="s">
        <v>407</v>
      </c>
      <c r="D161" s="15">
        <v>7</v>
      </c>
      <c r="E161" s="24">
        <v>4100</v>
      </c>
      <c r="F161" s="15" t="s">
        <v>12</v>
      </c>
      <c r="G161" s="15" t="s">
        <v>56</v>
      </c>
      <c r="H161" s="24" t="s">
        <v>374</v>
      </c>
      <c r="I161" s="26">
        <v>50</v>
      </c>
      <c r="J161" s="26">
        <v>10</v>
      </c>
      <c r="K161" s="42">
        <v>4260346871672</v>
      </c>
      <c r="L161" s="46">
        <f>ROUNDUP('Распродажда UAH'!L161/27,2)</f>
        <v>5.67</v>
      </c>
      <c r="M161" s="28">
        <f>ROUNDUP('Распродажда UAH'!M161/27,2)</f>
        <v>7.37</v>
      </c>
    </row>
    <row r="162" spans="1:13" ht="15.75" customHeight="1">
      <c r="A162" s="25">
        <f t="shared" si="9"/>
        <v>135</v>
      </c>
      <c r="B162" s="19" t="s">
        <v>368</v>
      </c>
      <c r="C162" s="19" t="s">
        <v>369</v>
      </c>
      <c r="D162" s="15">
        <v>5.5</v>
      </c>
      <c r="E162" s="24">
        <v>2700</v>
      </c>
      <c r="F162" s="15" t="s">
        <v>12</v>
      </c>
      <c r="G162" s="15" t="s">
        <v>56</v>
      </c>
      <c r="H162" s="24" t="s">
        <v>374</v>
      </c>
      <c r="I162" s="26">
        <v>10</v>
      </c>
      <c r="J162" s="26" t="s">
        <v>63</v>
      </c>
      <c r="K162" s="42">
        <v>4260346872624</v>
      </c>
      <c r="L162" s="29">
        <f>ROUNDUP('Распродажда UAH'!L162/27,2)</f>
        <v>3.3299999999999996</v>
      </c>
      <c r="M162" s="28">
        <f>ROUNDUP('Распродажда UAH'!M162/27,2)</f>
        <v>4.33</v>
      </c>
    </row>
    <row r="163" spans="1:13" ht="15.75" customHeight="1">
      <c r="A163" s="25">
        <f t="shared" si="9"/>
        <v>136</v>
      </c>
      <c r="B163" s="19" t="s">
        <v>370</v>
      </c>
      <c r="C163" s="19" t="s">
        <v>371</v>
      </c>
      <c r="D163" s="15">
        <v>9</v>
      </c>
      <c r="E163" s="24">
        <v>2700</v>
      </c>
      <c r="F163" s="15" t="s">
        <v>12</v>
      </c>
      <c r="G163" s="15" t="s">
        <v>56</v>
      </c>
      <c r="H163" s="24" t="s">
        <v>374</v>
      </c>
      <c r="I163" s="26">
        <v>10</v>
      </c>
      <c r="J163" s="26" t="s">
        <v>63</v>
      </c>
      <c r="K163" s="42">
        <v>4260346872662</v>
      </c>
      <c r="L163" s="29">
        <f>ROUNDUP('Распродажда UAH'!L163/27,2)</f>
        <v>5.6499999999999995</v>
      </c>
      <c r="M163" s="28">
        <f>ROUNDUP('Распродажда UAH'!M163/27,2)</f>
        <v>7.34</v>
      </c>
    </row>
    <row r="164" spans="1:13" ht="16.5" customHeight="1" thickBot="1">
      <c r="A164" s="25">
        <f t="shared" si="9"/>
        <v>137</v>
      </c>
      <c r="B164" s="19" t="s">
        <v>372</v>
      </c>
      <c r="C164" s="19" t="s">
        <v>373</v>
      </c>
      <c r="D164" s="15">
        <v>9</v>
      </c>
      <c r="E164" s="24">
        <v>4100</v>
      </c>
      <c r="F164" s="15" t="s">
        <v>12</v>
      </c>
      <c r="G164" s="15" t="s">
        <v>56</v>
      </c>
      <c r="H164" s="24" t="s">
        <v>374</v>
      </c>
      <c r="I164" s="26">
        <v>10</v>
      </c>
      <c r="J164" s="26" t="s">
        <v>63</v>
      </c>
      <c r="K164" s="42">
        <v>4260346872679</v>
      </c>
      <c r="L164" s="72">
        <f>ROUNDUP('Распродажда UAH'!L164/27,2)</f>
        <v>5.6499999999999995</v>
      </c>
      <c r="M164" s="73">
        <f>ROUNDUP('Распродажда UAH'!M164/27,2)</f>
        <v>7.34</v>
      </c>
    </row>
    <row r="165" spans="1:13" ht="15.75" customHeight="1" thickBot="1">
      <c r="A165" s="6"/>
      <c r="B165" s="7" t="s">
        <v>284</v>
      </c>
      <c r="C165" s="7"/>
      <c r="D165" s="7"/>
      <c r="E165" s="7"/>
      <c r="F165" s="7"/>
      <c r="G165" s="7"/>
      <c r="H165" s="7"/>
      <c r="I165" s="7"/>
      <c r="J165" s="7"/>
      <c r="K165" s="7"/>
      <c r="L165" s="20"/>
      <c r="M165" s="21"/>
    </row>
    <row r="166" spans="1:13" ht="15" customHeight="1">
      <c r="A166" s="25">
        <f>A164+1</f>
        <v>138</v>
      </c>
      <c r="B166" s="130" t="s">
        <v>585</v>
      </c>
      <c r="C166" s="130" t="s">
        <v>586</v>
      </c>
      <c r="D166" s="131">
        <v>4</v>
      </c>
      <c r="E166" s="131">
        <v>3000</v>
      </c>
      <c r="F166" s="131" t="s">
        <v>12</v>
      </c>
      <c r="G166" s="131" t="s">
        <v>56</v>
      </c>
      <c r="H166" s="131">
        <v>50000</v>
      </c>
      <c r="I166" s="132">
        <v>100</v>
      </c>
      <c r="J166" s="133" t="s">
        <v>63</v>
      </c>
      <c r="K166" s="134">
        <v>4260346878596</v>
      </c>
      <c r="L166" s="137">
        <f>ROUNDUP('Распродажда UAH'!L166/27,2)</f>
        <v>2.63</v>
      </c>
      <c r="M166" s="125">
        <f>ROUNDUP('Распродажда UAH'!M166/27,2)</f>
        <v>3.42</v>
      </c>
    </row>
    <row r="167" spans="1:13" ht="15" customHeight="1">
      <c r="A167" s="25">
        <f>A166+1</f>
        <v>139</v>
      </c>
      <c r="B167" s="130" t="s">
        <v>587</v>
      </c>
      <c r="C167" s="130" t="s">
        <v>588</v>
      </c>
      <c r="D167" s="131">
        <v>4</v>
      </c>
      <c r="E167" s="131">
        <v>4200</v>
      </c>
      <c r="F167" s="131" t="s">
        <v>12</v>
      </c>
      <c r="G167" s="131" t="s">
        <v>56</v>
      </c>
      <c r="H167" s="131">
        <v>50000</v>
      </c>
      <c r="I167" s="132">
        <v>100</v>
      </c>
      <c r="J167" s="133" t="s">
        <v>63</v>
      </c>
      <c r="K167" s="134">
        <v>4260346878602</v>
      </c>
      <c r="L167" s="137">
        <f>ROUNDUP('Распродажда UAH'!L167/27,2)</f>
        <v>2.63</v>
      </c>
      <c r="M167" s="125">
        <f>ROUNDUP('Распродажда UAH'!M167/27,2)</f>
        <v>3.42</v>
      </c>
    </row>
    <row r="168" spans="1:13" ht="15.75" customHeight="1">
      <c r="A168" s="25">
        <f aca="true" t="shared" si="10" ref="A168:A176">A167+1</f>
        <v>140</v>
      </c>
      <c r="B168" s="19" t="s">
        <v>413</v>
      </c>
      <c r="C168" s="19" t="s">
        <v>410</v>
      </c>
      <c r="D168" s="15">
        <v>7</v>
      </c>
      <c r="E168" s="24" t="s">
        <v>281</v>
      </c>
      <c r="F168" s="15" t="s">
        <v>12</v>
      </c>
      <c r="G168" s="15" t="s">
        <v>56</v>
      </c>
      <c r="H168" s="24" t="s">
        <v>374</v>
      </c>
      <c r="I168" s="26">
        <v>50</v>
      </c>
      <c r="J168" s="26">
        <v>10</v>
      </c>
      <c r="K168" s="42">
        <v>4260346871689</v>
      </c>
      <c r="L168" s="137">
        <f>ROUNDUP('Распродажда UAH'!L168/27,2)</f>
        <v>3.05</v>
      </c>
      <c r="M168" s="125">
        <f>ROUNDUP('Распродажда UAH'!M168/27,2)</f>
        <v>3.96</v>
      </c>
    </row>
    <row r="169" spans="1:13" ht="15" customHeight="1">
      <c r="A169" s="25">
        <f t="shared" si="10"/>
        <v>141</v>
      </c>
      <c r="B169" s="19" t="s">
        <v>414</v>
      </c>
      <c r="C169" s="19" t="s">
        <v>411</v>
      </c>
      <c r="D169" s="15">
        <v>8</v>
      </c>
      <c r="E169" s="24" t="s">
        <v>281</v>
      </c>
      <c r="F169" s="15" t="s">
        <v>12</v>
      </c>
      <c r="G169" s="15" t="s">
        <v>56</v>
      </c>
      <c r="H169" s="24" t="s">
        <v>374</v>
      </c>
      <c r="I169" s="26">
        <v>50</v>
      </c>
      <c r="J169" s="26">
        <v>10</v>
      </c>
      <c r="K169" s="42">
        <v>4260346871740</v>
      </c>
      <c r="L169" s="137">
        <f>ROUNDUP('Распродажда UAH'!L169/27,2)</f>
        <v>3.05</v>
      </c>
      <c r="M169" s="125">
        <f>ROUNDUP('Распродажда UAH'!M169/27,2)</f>
        <v>3.96</v>
      </c>
    </row>
    <row r="170" spans="1:13" ht="15" customHeight="1">
      <c r="A170" s="25">
        <f t="shared" si="10"/>
        <v>142</v>
      </c>
      <c r="B170" s="19" t="s">
        <v>415</v>
      </c>
      <c r="C170" s="19" t="s">
        <v>412</v>
      </c>
      <c r="D170" s="15">
        <v>8</v>
      </c>
      <c r="E170" s="24" t="s">
        <v>280</v>
      </c>
      <c r="F170" s="15" t="s">
        <v>12</v>
      </c>
      <c r="G170" s="15" t="s">
        <v>56</v>
      </c>
      <c r="H170" s="24" t="s">
        <v>374</v>
      </c>
      <c r="I170" s="26">
        <v>50</v>
      </c>
      <c r="J170" s="26">
        <v>10</v>
      </c>
      <c r="K170" s="42">
        <v>4260346871795</v>
      </c>
      <c r="L170" s="137">
        <f>ROUNDUP('Распродажда UAH'!L170/27,2)</f>
        <v>3.05</v>
      </c>
      <c r="M170" s="125">
        <f>ROUNDUP('Распродажда UAH'!M170/27,2)</f>
        <v>3.96</v>
      </c>
    </row>
    <row r="171" spans="1:13" ht="15.75" customHeight="1">
      <c r="A171" s="25">
        <f t="shared" si="10"/>
        <v>143</v>
      </c>
      <c r="B171" s="19" t="s">
        <v>416</v>
      </c>
      <c r="C171" s="19" t="s">
        <v>419</v>
      </c>
      <c r="D171" s="15">
        <v>9</v>
      </c>
      <c r="E171" s="24">
        <v>2700</v>
      </c>
      <c r="F171" s="15" t="s">
        <v>12</v>
      </c>
      <c r="G171" s="15" t="s">
        <v>56</v>
      </c>
      <c r="H171" s="24" t="s">
        <v>374</v>
      </c>
      <c r="I171" s="26">
        <v>50</v>
      </c>
      <c r="J171" s="26">
        <v>10</v>
      </c>
      <c r="K171" s="42">
        <v>4260346871702</v>
      </c>
      <c r="L171" s="137">
        <f>ROUNDUP('Распродажда UAH'!L171/27,2)</f>
        <v>3.7</v>
      </c>
      <c r="M171" s="125">
        <f>ROUNDUP('Распродажда UAH'!M171/27,2)</f>
        <v>4.819999999999999</v>
      </c>
    </row>
    <row r="172" spans="1:13" ht="15" customHeight="1">
      <c r="A172" s="25">
        <f t="shared" si="10"/>
        <v>144</v>
      </c>
      <c r="B172" s="19" t="s">
        <v>417</v>
      </c>
      <c r="C172" s="19" t="s">
        <v>420</v>
      </c>
      <c r="D172" s="15">
        <v>10</v>
      </c>
      <c r="E172" s="24">
        <v>2700</v>
      </c>
      <c r="F172" s="15" t="s">
        <v>12</v>
      </c>
      <c r="G172" s="15" t="s">
        <v>56</v>
      </c>
      <c r="H172" s="24" t="s">
        <v>374</v>
      </c>
      <c r="I172" s="26">
        <v>50</v>
      </c>
      <c r="J172" s="26">
        <v>10</v>
      </c>
      <c r="K172" s="42">
        <v>4260346871764</v>
      </c>
      <c r="L172" s="137">
        <f>ROUNDUP('Распродажда UAH'!L172/27,2)</f>
        <v>3.7</v>
      </c>
      <c r="M172" s="125">
        <f>ROUNDUP('Распродажда UAH'!M172/27,2)</f>
        <v>4.819999999999999</v>
      </c>
    </row>
    <row r="173" spans="1:13" ht="15" customHeight="1">
      <c r="A173" s="25">
        <f t="shared" si="10"/>
        <v>145</v>
      </c>
      <c r="B173" s="19" t="s">
        <v>418</v>
      </c>
      <c r="C173" s="19" t="s">
        <v>421</v>
      </c>
      <c r="D173" s="15">
        <v>10</v>
      </c>
      <c r="E173" s="24">
        <v>4100</v>
      </c>
      <c r="F173" s="15" t="s">
        <v>12</v>
      </c>
      <c r="G173" s="15" t="s">
        <v>56</v>
      </c>
      <c r="H173" s="24" t="s">
        <v>374</v>
      </c>
      <c r="I173" s="26">
        <v>50</v>
      </c>
      <c r="J173" s="26">
        <v>10</v>
      </c>
      <c r="K173" s="42">
        <v>4260346871771</v>
      </c>
      <c r="L173" s="137">
        <f>ROUNDUP('Распродажда UAH'!L173/27,2)</f>
        <v>3.7</v>
      </c>
      <c r="M173" s="125">
        <f>ROUNDUP('Распродажда UAH'!M173/27,2)</f>
        <v>4.819999999999999</v>
      </c>
    </row>
    <row r="174" spans="1:13" ht="15" customHeight="1">
      <c r="A174" s="25">
        <f t="shared" si="10"/>
        <v>146</v>
      </c>
      <c r="B174" s="19" t="s">
        <v>418</v>
      </c>
      <c r="C174" s="19" t="s">
        <v>423</v>
      </c>
      <c r="D174" s="15">
        <v>10</v>
      </c>
      <c r="E174" s="24">
        <v>4100</v>
      </c>
      <c r="F174" s="15" t="s">
        <v>12</v>
      </c>
      <c r="G174" s="15" t="s">
        <v>56</v>
      </c>
      <c r="H174" s="24" t="s">
        <v>374</v>
      </c>
      <c r="I174" s="26">
        <v>50</v>
      </c>
      <c r="J174" s="26">
        <v>10</v>
      </c>
      <c r="K174" s="42">
        <v>4260346871818</v>
      </c>
      <c r="L174" s="137">
        <f>ROUNDUP('Распродажда UAH'!L174/27,2)</f>
        <v>3.7</v>
      </c>
      <c r="M174" s="125">
        <f>ROUNDUP('Распродажда UAH'!M174/27,2)</f>
        <v>4.819999999999999</v>
      </c>
    </row>
    <row r="175" spans="1:13" ht="15.75" customHeight="1">
      <c r="A175" s="25">
        <f t="shared" si="10"/>
        <v>147</v>
      </c>
      <c r="B175" s="19" t="s">
        <v>417</v>
      </c>
      <c r="C175" s="19" t="s">
        <v>422</v>
      </c>
      <c r="D175" s="15">
        <v>10</v>
      </c>
      <c r="E175" s="24">
        <v>2700</v>
      </c>
      <c r="F175" s="15" t="s">
        <v>12</v>
      </c>
      <c r="G175" s="15" t="s">
        <v>56</v>
      </c>
      <c r="H175" s="24" t="s">
        <v>374</v>
      </c>
      <c r="I175" s="26">
        <v>50</v>
      </c>
      <c r="J175" s="26">
        <v>10</v>
      </c>
      <c r="K175" s="42">
        <v>4260346871801</v>
      </c>
      <c r="L175" s="137">
        <f>ROUNDUP('Распродажда UAH'!L175/27,2)</f>
        <v>3.7</v>
      </c>
      <c r="M175" s="125">
        <f>ROUNDUP('Распродажда UAH'!M175/27,2)</f>
        <v>4.819999999999999</v>
      </c>
    </row>
    <row r="176" spans="1:13" ht="15" customHeight="1" thickBot="1">
      <c r="A176" s="25">
        <f t="shared" si="10"/>
        <v>148</v>
      </c>
      <c r="B176" s="19" t="s">
        <v>425</v>
      </c>
      <c r="C176" s="19" t="s">
        <v>424</v>
      </c>
      <c r="D176" s="15">
        <v>11</v>
      </c>
      <c r="E176" s="24">
        <v>4100</v>
      </c>
      <c r="F176" s="15" t="s">
        <v>12</v>
      </c>
      <c r="G176" s="15" t="s">
        <v>56</v>
      </c>
      <c r="H176" s="24" t="s">
        <v>374</v>
      </c>
      <c r="I176" s="26">
        <v>50</v>
      </c>
      <c r="J176" s="26">
        <v>10</v>
      </c>
      <c r="K176" s="42">
        <v>4260346871733</v>
      </c>
      <c r="L176" s="137">
        <f>ROUNDUP('Распродажда UAH'!L176/27,2)</f>
        <v>4.16</v>
      </c>
      <c r="M176" s="125">
        <f>ROUNDUP('Распродажда UAH'!M176/27,2)</f>
        <v>5.41</v>
      </c>
    </row>
    <row r="177" spans="1:13" ht="15.75" customHeight="1" thickBot="1">
      <c r="A177" s="6"/>
      <c r="B177" s="81" t="s">
        <v>595</v>
      </c>
      <c r="C177" s="7"/>
      <c r="D177" s="7"/>
      <c r="E177" s="7"/>
      <c r="F177" s="7"/>
      <c r="G177" s="7"/>
      <c r="H177" s="7"/>
      <c r="I177" s="7"/>
      <c r="J177" s="7"/>
      <c r="K177" s="7"/>
      <c r="L177" s="20"/>
      <c r="M177" s="21"/>
    </row>
    <row r="178" spans="1:13" ht="15" customHeight="1">
      <c r="A178" s="25">
        <f>A176+1</f>
        <v>149</v>
      </c>
      <c r="B178" s="19" t="s">
        <v>596</v>
      </c>
      <c r="C178" s="19" t="s">
        <v>593</v>
      </c>
      <c r="D178" s="15">
        <v>9</v>
      </c>
      <c r="E178" s="24">
        <v>4200</v>
      </c>
      <c r="F178" s="15" t="s">
        <v>11</v>
      </c>
      <c r="G178" s="15" t="s">
        <v>513</v>
      </c>
      <c r="H178" s="24" t="s">
        <v>514</v>
      </c>
      <c r="I178" s="26">
        <v>100</v>
      </c>
      <c r="J178" s="26">
        <v>10</v>
      </c>
      <c r="K178" s="42">
        <v>4260346878725</v>
      </c>
      <c r="L178" s="137">
        <f>ROUNDUP('Распродажда UAH'!L178/27,2)</f>
        <v>3.9899999999999998</v>
      </c>
      <c r="M178" s="125">
        <f>ROUNDUP('Распродажда UAH'!M178/27,2)</f>
        <v>5.1899999999999995</v>
      </c>
    </row>
    <row r="179" spans="1:13" ht="15" customHeight="1" thickBot="1">
      <c r="A179" s="25">
        <f>A178+1</f>
        <v>150</v>
      </c>
      <c r="B179" s="19" t="s">
        <v>597</v>
      </c>
      <c r="C179" s="19" t="s">
        <v>594</v>
      </c>
      <c r="D179" s="15">
        <v>13</v>
      </c>
      <c r="E179" s="24">
        <v>3000</v>
      </c>
      <c r="F179" s="15" t="s">
        <v>12</v>
      </c>
      <c r="G179" s="15" t="s">
        <v>513</v>
      </c>
      <c r="H179" s="24" t="s">
        <v>514</v>
      </c>
      <c r="I179" s="26">
        <v>50</v>
      </c>
      <c r="J179" s="26">
        <v>5</v>
      </c>
      <c r="K179" s="42">
        <v>4260346878831</v>
      </c>
      <c r="L179" s="137">
        <f>ROUNDUP('Распродажда UAH'!L179/27,2)</f>
        <v>4.16</v>
      </c>
      <c r="M179" s="125">
        <f>ROUNDUP('Распродажда UAH'!M179/27,2)</f>
        <v>5.41</v>
      </c>
    </row>
    <row r="180" spans="1:13" ht="15.75" customHeight="1" thickBot="1">
      <c r="A180" s="6"/>
      <c r="B180" s="7" t="s">
        <v>560</v>
      </c>
      <c r="C180" s="7"/>
      <c r="D180" s="7"/>
      <c r="E180" s="7"/>
      <c r="F180" s="7"/>
      <c r="G180" s="7"/>
      <c r="H180" s="7"/>
      <c r="I180" s="7"/>
      <c r="J180" s="7"/>
      <c r="K180" s="7"/>
      <c r="L180" s="20"/>
      <c r="M180" s="21"/>
    </row>
    <row r="181" spans="1:13" ht="15" customHeight="1">
      <c r="A181" s="25">
        <f>A179+1</f>
        <v>151</v>
      </c>
      <c r="B181" s="19" t="s">
        <v>573</v>
      </c>
      <c r="C181" s="19" t="s">
        <v>561</v>
      </c>
      <c r="D181" s="15">
        <v>5</v>
      </c>
      <c r="E181" s="24">
        <v>4000</v>
      </c>
      <c r="F181" s="15" t="s">
        <v>11</v>
      </c>
      <c r="G181" s="15" t="s">
        <v>513</v>
      </c>
      <c r="H181" s="24" t="s">
        <v>466</v>
      </c>
      <c r="I181" s="26">
        <v>50</v>
      </c>
      <c r="J181" s="26">
        <v>10</v>
      </c>
      <c r="K181" s="42">
        <v>4260346876417</v>
      </c>
      <c r="L181" s="29">
        <f>ROUNDUP('Распродажда UAH'!L181/27,2)</f>
        <v>3.71</v>
      </c>
      <c r="M181" s="28">
        <f>ROUNDUP('Распродажда UAH'!M181/27,2)</f>
        <v>4.819999999999999</v>
      </c>
    </row>
    <row r="182" spans="1:13" ht="15" customHeight="1">
      <c r="A182" s="25">
        <f>A181+1</f>
        <v>152</v>
      </c>
      <c r="B182" s="19" t="s">
        <v>574</v>
      </c>
      <c r="C182" s="19" t="s">
        <v>562</v>
      </c>
      <c r="D182" s="15">
        <v>6.5</v>
      </c>
      <c r="E182" s="24">
        <v>4000</v>
      </c>
      <c r="F182" s="15" t="s">
        <v>11</v>
      </c>
      <c r="G182" s="15" t="s">
        <v>513</v>
      </c>
      <c r="H182" s="24" t="s">
        <v>466</v>
      </c>
      <c r="I182" s="26">
        <v>50</v>
      </c>
      <c r="J182" s="26">
        <v>10</v>
      </c>
      <c r="K182" s="42">
        <v>4260346876455</v>
      </c>
      <c r="L182" s="29">
        <f>ROUNDUP('Распродажда UAH'!L182/27,2)</f>
        <v>3.86</v>
      </c>
      <c r="M182" s="28">
        <f>ROUNDUP('Распродажда UAH'!M182/27,2)</f>
        <v>5.02</v>
      </c>
    </row>
    <row r="183" spans="1:13" ht="15" customHeight="1">
      <c r="A183" s="25">
        <f aca="true" t="shared" si="11" ref="A183:A201">A182+1</f>
        <v>153</v>
      </c>
      <c r="B183" s="19" t="s">
        <v>686</v>
      </c>
      <c r="C183" s="19" t="s">
        <v>683</v>
      </c>
      <c r="D183" s="15">
        <v>7</v>
      </c>
      <c r="E183" s="24">
        <v>3000</v>
      </c>
      <c r="F183" s="15" t="s">
        <v>12</v>
      </c>
      <c r="G183" s="15" t="s">
        <v>513</v>
      </c>
      <c r="H183" s="24" t="s">
        <v>691</v>
      </c>
      <c r="I183" s="26">
        <v>50</v>
      </c>
      <c r="J183" s="26">
        <v>10</v>
      </c>
      <c r="K183" s="42">
        <v>4260410481301</v>
      </c>
      <c r="L183" s="29">
        <f>ROUNDUP('Распродажда UAH'!L183/27,2)</f>
        <v>4.78</v>
      </c>
      <c r="M183" s="28">
        <f>ROUNDUP('Распродажда UAH'!M183/27,2)</f>
        <v>6.22</v>
      </c>
    </row>
    <row r="184" spans="1:13" ht="15" customHeight="1">
      <c r="A184" s="25">
        <f t="shared" si="11"/>
        <v>154</v>
      </c>
      <c r="B184" s="19" t="s">
        <v>687</v>
      </c>
      <c r="C184" s="19" t="s">
        <v>684</v>
      </c>
      <c r="D184" s="15">
        <v>7</v>
      </c>
      <c r="E184" s="24">
        <v>4000</v>
      </c>
      <c r="F184" s="15" t="s">
        <v>11</v>
      </c>
      <c r="G184" s="15" t="s">
        <v>513</v>
      </c>
      <c r="H184" s="24" t="s">
        <v>692</v>
      </c>
      <c r="I184" s="26">
        <v>50</v>
      </c>
      <c r="J184" s="26">
        <v>10</v>
      </c>
      <c r="K184" s="42">
        <v>4260410481295</v>
      </c>
      <c r="L184" s="29">
        <f>ROUNDUP('Распродажда UAH'!L184/27,2)</f>
        <v>4.78</v>
      </c>
      <c r="M184" s="28">
        <f>ROUNDUP('Распродажда UAH'!M184/27,2)</f>
        <v>6.22</v>
      </c>
    </row>
    <row r="185" spans="1:13" ht="15" customHeight="1">
      <c r="A185" s="25">
        <f t="shared" si="11"/>
        <v>155</v>
      </c>
      <c r="B185" s="19" t="s">
        <v>688</v>
      </c>
      <c r="C185" s="19" t="s">
        <v>685</v>
      </c>
      <c r="D185" s="15">
        <v>7</v>
      </c>
      <c r="E185" s="24">
        <v>3000</v>
      </c>
      <c r="F185" s="15" t="s">
        <v>11</v>
      </c>
      <c r="G185" s="15" t="s">
        <v>513</v>
      </c>
      <c r="H185" s="24" t="s">
        <v>693</v>
      </c>
      <c r="I185" s="26">
        <v>50</v>
      </c>
      <c r="J185" s="26">
        <v>10</v>
      </c>
      <c r="K185" s="42">
        <v>4260410481288</v>
      </c>
      <c r="L185" s="29">
        <f>ROUNDUP('Распродажда UAH'!L185/27,2)</f>
        <v>4.78</v>
      </c>
      <c r="M185" s="28">
        <f>ROUNDUP('Распродажда UAH'!M185/27,2)</f>
        <v>6.22</v>
      </c>
    </row>
    <row r="186" spans="1:13" ht="15" customHeight="1">
      <c r="A186" s="25">
        <f t="shared" si="11"/>
        <v>156</v>
      </c>
      <c r="B186" s="19" t="s">
        <v>602</v>
      </c>
      <c r="C186" s="19" t="s">
        <v>598</v>
      </c>
      <c r="D186" s="15">
        <v>6</v>
      </c>
      <c r="E186" s="24">
        <v>3000</v>
      </c>
      <c r="F186" s="15" t="s">
        <v>78</v>
      </c>
      <c r="G186" s="15" t="s">
        <v>513</v>
      </c>
      <c r="H186" s="24" t="s">
        <v>466</v>
      </c>
      <c r="I186" s="26">
        <v>50</v>
      </c>
      <c r="J186" s="26">
        <v>10</v>
      </c>
      <c r="K186" s="42">
        <v>4260346879630</v>
      </c>
      <c r="L186" s="29">
        <f>ROUNDUP('Распродажда UAH'!L186/27,2)</f>
        <v>4.12</v>
      </c>
      <c r="M186" s="28">
        <f>ROUNDUP('Распродажда UAH'!M186/27,2)</f>
        <v>5.35</v>
      </c>
    </row>
    <row r="187" spans="1:13" ht="15" customHeight="1">
      <c r="A187" s="25">
        <f t="shared" si="11"/>
        <v>157</v>
      </c>
      <c r="B187" s="19" t="s">
        <v>603</v>
      </c>
      <c r="C187" s="19" t="s">
        <v>599</v>
      </c>
      <c r="D187" s="15">
        <v>6</v>
      </c>
      <c r="E187" s="24">
        <v>4000</v>
      </c>
      <c r="F187" s="15" t="s">
        <v>78</v>
      </c>
      <c r="G187" s="15" t="s">
        <v>513</v>
      </c>
      <c r="H187" s="24" t="s">
        <v>466</v>
      </c>
      <c r="I187" s="26">
        <v>50</v>
      </c>
      <c r="J187" s="26">
        <v>10</v>
      </c>
      <c r="K187" s="42">
        <v>4260346879647</v>
      </c>
      <c r="L187" s="29">
        <f>ROUNDUP('Распродажда UAH'!L187/27,2)</f>
        <v>4.12</v>
      </c>
      <c r="M187" s="28">
        <f>ROUNDUP('Распродажда UAH'!M187/27,2)</f>
        <v>5.35</v>
      </c>
    </row>
    <row r="188" spans="1:13" ht="15" customHeight="1">
      <c r="A188" s="25">
        <f t="shared" si="11"/>
        <v>158</v>
      </c>
      <c r="B188" s="19" t="s">
        <v>604</v>
      </c>
      <c r="C188" s="19" t="s">
        <v>600</v>
      </c>
      <c r="D188" s="15">
        <v>6</v>
      </c>
      <c r="E188" s="24">
        <v>3000</v>
      </c>
      <c r="F188" s="15" t="s">
        <v>11</v>
      </c>
      <c r="G188" s="15" t="s">
        <v>513</v>
      </c>
      <c r="H188" s="24" t="s">
        <v>466</v>
      </c>
      <c r="I188" s="26">
        <v>50</v>
      </c>
      <c r="J188" s="26">
        <v>10</v>
      </c>
      <c r="K188" s="42">
        <v>4260346879692</v>
      </c>
      <c r="L188" s="29">
        <f>ROUNDUP('Распродажда UAH'!L188/27,2)</f>
        <v>4.569999999999999</v>
      </c>
      <c r="M188" s="28">
        <f>ROUNDUP('Распродажда UAH'!M188/27,2)</f>
        <v>5.93</v>
      </c>
    </row>
    <row r="189" spans="1:13" ht="15" customHeight="1">
      <c r="A189" s="25">
        <f t="shared" si="11"/>
        <v>159</v>
      </c>
      <c r="B189" s="19" t="s">
        <v>605</v>
      </c>
      <c r="C189" s="19" t="s">
        <v>601</v>
      </c>
      <c r="D189" s="15">
        <v>6</v>
      </c>
      <c r="E189" s="24">
        <v>4000</v>
      </c>
      <c r="F189" s="15" t="s">
        <v>11</v>
      </c>
      <c r="G189" s="15" t="s">
        <v>513</v>
      </c>
      <c r="H189" s="24" t="s">
        <v>466</v>
      </c>
      <c r="I189" s="26">
        <v>50</v>
      </c>
      <c r="J189" s="26">
        <v>10</v>
      </c>
      <c r="K189" s="42">
        <v>4260346879708</v>
      </c>
      <c r="L189" s="29">
        <f>ROUNDUP('Распродажда UAH'!L189/27,2)</f>
        <v>4.569999999999999</v>
      </c>
      <c r="M189" s="28">
        <f>ROUNDUP('Распродажда UAH'!M189/27,2)</f>
        <v>5.93</v>
      </c>
    </row>
    <row r="190" spans="1:13" ht="15" customHeight="1">
      <c r="A190" s="25">
        <f t="shared" si="11"/>
        <v>160</v>
      </c>
      <c r="B190" s="19" t="s">
        <v>575</v>
      </c>
      <c r="C190" s="19" t="s">
        <v>563</v>
      </c>
      <c r="D190" s="15">
        <v>6</v>
      </c>
      <c r="E190" s="24">
        <v>3000</v>
      </c>
      <c r="F190" s="15" t="s">
        <v>11</v>
      </c>
      <c r="G190" s="15" t="s">
        <v>513</v>
      </c>
      <c r="H190" s="24" t="s">
        <v>466</v>
      </c>
      <c r="I190" s="26">
        <v>50</v>
      </c>
      <c r="J190" s="26">
        <v>10</v>
      </c>
      <c r="K190" s="42">
        <v>4260346876509</v>
      </c>
      <c r="L190" s="29">
        <f>ROUNDUP('Распродажда UAH'!L190/27,2)</f>
        <v>4.52</v>
      </c>
      <c r="M190" s="28">
        <f>ROUNDUP('Распродажда UAH'!M190/27,2)</f>
        <v>5.87</v>
      </c>
    </row>
    <row r="191" spans="1:13" ht="15" customHeight="1">
      <c r="A191" s="25">
        <f t="shared" si="11"/>
        <v>161</v>
      </c>
      <c r="B191" s="19" t="s">
        <v>696</v>
      </c>
      <c r="C191" s="19" t="s">
        <v>694</v>
      </c>
      <c r="D191" s="15">
        <v>7</v>
      </c>
      <c r="E191" s="24">
        <v>4000</v>
      </c>
      <c r="F191" s="15" t="s">
        <v>12</v>
      </c>
      <c r="G191" s="15" t="s">
        <v>513</v>
      </c>
      <c r="H191" s="24" t="s">
        <v>689</v>
      </c>
      <c r="I191" s="26">
        <v>50</v>
      </c>
      <c r="J191" s="26">
        <v>10</v>
      </c>
      <c r="K191" s="42">
        <v>4260410481806</v>
      </c>
      <c r="L191" s="176">
        <f>ROUNDUP('Распродажда UAH'!L191/27,2)</f>
        <v>3.7</v>
      </c>
      <c r="M191" s="152">
        <f>ROUNDUP('Распродажда UAH'!M191/27,2)</f>
        <v>4.819999999999999</v>
      </c>
    </row>
    <row r="192" spans="1:13" ht="15" customHeight="1">
      <c r="A192" s="25">
        <f t="shared" si="11"/>
        <v>162</v>
      </c>
      <c r="B192" s="19" t="s">
        <v>697</v>
      </c>
      <c r="C192" s="19" t="s">
        <v>695</v>
      </c>
      <c r="D192" s="15">
        <v>7</v>
      </c>
      <c r="E192" s="24">
        <v>3000</v>
      </c>
      <c r="F192" s="15" t="s">
        <v>12</v>
      </c>
      <c r="G192" s="15" t="s">
        <v>513</v>
      </c>
      <c r="H192" s="24" t="s">
        <v>690</v>
      </c>
      <c r="I192" s="26">
        <v>50</v>
      </c>
      <c r="J192" s="26">
        <v>10</v>
      </c>
      <c r="K192" s="42">
        <v>4260410481790</v>
      </c>
      <c r="L192" s="176">
        <f>ROUNDUP('Распродажда UAH'!L192/27,2)</f>
        <v>3.7</v>
      </c>
      <c r="M192" s="152">
        <f>ROUNDUP('Распродажда UAH'!M192/27,2)</f>
        <v>4.819999999999999</v>
      </c>
    </row>
    <row r="193" spans="1:13" ht="15" customHeight="1">
      <c r="A193" s="25">
        <f t="shared" si="11"/>
        <v>163</v>
      </c>
      <c r="B193" s="19" t="s">
        <v>576</v>
      </c>
      <c r="C193" s="19" t="s">
        <v>564</v>
      </c>
      <c r="D193" s="15">
        <v>11</v>
      </c>
      <c r="E193" s="24">
        <v>3000</v>
      </c>
      <c r="F193" s="15" t="s">
        <v>12</v>
      </c>
      <c r="G193" s="15" t="s">
        <v>513</v>
      </c>
      <c r="H193" s="24" t="s">
        <v>693</v>
      </c>
      <c r="I193" s="26">
        <v>50</v>
      </c>
      <c r="J193" s="26">
        <v>10</v>
      </c>
      <c r="K193" s="42">
        <v>4260346876561</v>
      </c>
      <c r="L193" s="29">
        <f>ROUNDUP('Распродажда UAH'!L193/27,2)</f>
        <v>5.09</v>
      </c>
      <c r="M193" s="28">
        <f>ROUNDUP('Распродажда UAH'!M193/27,2)</f>
        <v>6.609999999999999</v>
      </c>
    </row>
    <row r="194" spans="1:13" ht="15" customHeight="1">
      <c r="A194" s="25">
        <f t="shared" si="11"/>
        <v>164</v>
      </c>
      <c r="B194" s="19" t="s">
        <v>577</v>
      </c>
      <c r="C194" s="19" t="s">
        <v>565</v>
      </c>
      <c r="D194" s="15">
        <v>12</v>
      </c>
      <c r="E194" s="24">
        <v>3000</v>
      </c>
      <c r="F194" s="15" t="s">
        <v>12</v>
      </c>
      <c r="G194" s="15" t="s">
        <v>513</v>
      </c>
      <c r="H194" s="24" t="s">
        <v>466</v>
      </c>
      <c r="I194" s="26">
        <v>50</v>
      </c>
      <c r="J194" s="26">
        <v>10</v>
      </c>
      <c r="K194" s="42">
        <v>4260346876585</v>
      </c>
      <c r="L194" s="29">
        <f>ROUNDUP('Распродажда UAH'!L194/27,2)</f>
        <v>5.56</v>
      </c>
      <c r="M194" s="28">
        <f>ROUNDUP('Распродажда UAH'!M194/27,2)</f>
        <v>7.2299999999999995</v>
      </c>
    </row>
    <row r="195" spans="1:13" ht="15" customHeight="1">
      <c r="A195" s="25">
        <f t="shared" si="11"/>
        <v>165</v>
      </c>
      <c r="B195" s="19" t="s">
        <v>578</v>
      </c>
      <c r="C195" s="19" t="s">
        <v>566</v>
      </c>
      <c r="D195" s="15">
        <v>12</v>
      </c>
      <c r="E195" s="24">
        <v>4000</v>
      </c>
      <c r="F195" s="15" t="s">
        <v>12</v>
      </c>
      <c r="G195" s="15" t="s">
        <v>513</v>
      </c>
      <c r="H195" s="24" t="s">
        <v>466</v>
      </c>
      <c r="I195" s="26">
        <v>50</v>
      </c>
      <c r="J195" s="26">
        <v>10</v>
      </c>
      <c r="K195" s="42">
        <v>4260346876592</v>
      </c>
      <c r="L195" s="29">
        <f>ROUNDUP('Распродажда UAH'!L195/27,2)</f>
        <v>5.56</v>
      </c>
      <c r="M195" s="28">
        <f>ROUNDUP('Распродажда UAH'!M195/27,2)</f>
        <v>7.2299999999999995</v>
      </c>
    </row>
    <row r="196" spans="1:13" ht="15.75" customHeight="1">
      <c r="A196" s="25">
        <f t="shared" si="11"/>
        <v>166</v>
      </c>
      <c r="B196" s="19" t="s">
        <v>579</v>
      </c>
      <c r="C196" s="19" t="s">
        <v>567</v>
      </c>
      <c r="D196" s="15">
        <v>8</v>
      </c>
      <c r="E196" s="24">
        <v>3000</v>
      </c>
      <c r="F196" s="15" t="s">
        <v>12</v>
      </c>
      <c r="G196" s="15" t="s">
        <v>513</v>
      </c>
      <c r="H196" s="24" t="s">
        <v>466</v>
      </c>
      <c r="I196" s="26">
        <v>50</v>
      </c>
      <c r="J196" s="26">
        <v>10</v>
      </c>
      <c r="K196" s="42">
        <v>4260346876608</v>
      </c>
      <c r="L196" s="29">
        <f>ROUNDUP('Распродажда UAH'!L196/27,2)</f>
        <v>4.51</v>
      </c>
      <c r="M196" s="28">
        <f>ROUNDUP('Распродажда UAH'!M196/27,2)</f>
        <v>5.859999999999999</v>
      </c>
    </row>
    <row r="197" spans="1:13" ht="15" customHeight="1">
      <c r="A197" s="25">
        <f t="shared" si="11"/>
        <v>167</v>
      </c>
      <c r="B197" s="19" t="s">
        <v>580</v>
      </c>
      <c r="C197" s="19" t="s">
        <v>568</v>
      </c>
      <c r="D197" s="15">
        <v>11</v>
      </c>
      <c r="E197" s="24">
        <v>3000</v>
      </c>
      <c r="F197" s="15" t="s">
        <v>12</v>
      </c>
      <c r="G197" s="15" t="s">
        <v>513</v>
      </c>
      <c r="H197" s="24" t="s">
        <v>466</v>
      </c>
      <c r="I197" s="26">
        <v>50</v>
      </c>
      <c r="J197" s="26">
        <v>10</v>
      </c>
      <c r="K197" s="42">
        <v>4260346876622</v>
      </c>
      <c r="L197" s="176">
        <f>ROUNDUP('Распродажда UAH'!L197/27,2)</f>
        <v>4.16</v>
      </c>
      <c r="M197" s="152">
        <f>ROUNDUP('Распродажда UAH'!M197/27,2)</f>
        <v>5.41</v>
      </c>
    </row>
    <row r="198" spans="1:13" ht="15" customHeight="1">
      <c r="A198" s="25">
        <f t="shared" si="11"/>
        <v>168</v>
      </c>
      <c r="B198" s="19" t="s">
        <v>581</v>
      </c>
      <c r="C198" s="19" t="s">
        <v>569</v>
      </c>
      <c r="D198" s="15">
        <v>11</v>
      </c>
      <c r="E198" s="24">
        <v>4000</v>
      </c>
      <c r="F198" s="15" t="s">
        <v>12</v>
      </c>
      <c r="G198" s="15" t="s">
        <v>513</v>
      </c>
      <c r="H198" s="24" t="s">
        <v>466</v>
      </c>
      <c r="I198" s="26">
        <v>50</v>
      </c>
      <c r="J198" s="26">
        <v>10</v>
      </c>
      <c r="K198" s="42">
        <v>4260346876639</v>
      </c>
      <c r="L198" s="176">
        <f>ROUNDUP('Распродажда UAH'!L198/27,2)</f>
        <v>4.16</v>
      </c>
      <c r="M198" s="152">
        <f>ROUNDUP('Распродажда UAH'!M198/27,2)</f>
        <v>5.41</v>
      </c>
    </row>
    <row r="199" spans="1:13" ht="15" customHeight="1">
      <c r="A199" s="25">
        <f t="shared" si="11"/>
        <v>169</v>
      </c>
      <c r="B199" s="19" t="s">
        <v>582</v>
      </c>
      <c r="C199" s="19" t="s">
        <v>570</v>
      </c>
      <c r="D199" s="15">
        <v>6</v>
      </c>
      <c r="E199" s="24">
        <v>3000</v>
      </c>
      <c r="F199" s="15" t="s">
        <v>11</v>
      </c>
      <c r="G199" s="15" t="s">
        <v>513</v>
      </c>
      <c r="H199" s="24" t="s">
        <v>466</v>
      </c>
      <c r="I199" s="26">
        <v>50</v>
      </c>
      <c r="J199" s="26">
        <v>10</v>
      </c>
      <c r="K199" s="42">
        <v>4260346876646</v>
      </c>
      <c r="L199" s="29">
        <f>ROUNDUP('Распродажда UAH'!L199/27,2)</f>
        <v>4.41</v>
      </c>
      <c r="M199" s="28">
        <f>ROUNDUP('Распродажда UAH'!M199/27,2)</f>
        <v>5.74</v>
      </c>
    </row>
    <row r="200" spans="1:13" ht="15.75" customHeight="1">
      <c r="A200" s="25">
        <f t="shared" si="11"/>
        <v>170</v>
      </c>
      <c r="B200" s="19" t="s">
        <v>583</v>
      </c>
      <c r="C200" s="19" t="s">
        <v>571</v>
      </c>
      <c r="D200" s="15">
        <v>7</v>
      </c>
      <c r="E200" s="24">
        <v>3000</v>
      </c>
      <c r="F200" s="15" t="s">
        <v>11</v>
      </c>
      <c r="G200" s="15" t="s">
        <v>513</v>
      </c>
      <c r="H200" s="24" t="s">
        <v>466</v>
      </c>
      <c r="I200" s="26">
        <v>50</v>
      </c>
      <c r="J200" s="26">
        <v>10</v>
      </c>
      <c r="K200" s="42">
        <v>4260346876660</v>
      </c>
      <c r="L200" s="29">
        <f>ROUNDUP('Распродажда UAH'!L200/27,2)</f>
        <v>4.58</v>
      </c>
      <c r="M200" s="28">
        <f>ROUNDUP('Распродажда UAH'!M200/27,2)</f>
        <v>5.96</v>
      </c>
    </row>
    <row r="201" spans="1:13" ht="15" customHeight="1" thickBot="1">
      <c r="A201" s="25">
        <f t="shared" si="11"/>
        <v>171</v>
      </c>
      <c r="B201" s="19" t="s">
        <v>584</v>
      </c>
      <c r="C201" s="19" t="s">
        <v>572</v>
      </c>
      <c r="D201" s="15">
        <v>15</v>
      </c>
      <c r="E201" s="24">
        <v>3000</v>
      </c>
      <c r="F201" s="15" t="s">
        <v>12</v>
      </c>
      <c r="G201" s="15" t="s">
        <v>513</v>
      </c>
      <c r="H201" s="24" t="s">
        <v>466</v>
      </c>
      <c r="I201" s="26">
        <v>20</v>
      </c>
      <c r="J201" s="26" t="s">
        <v>63</v>
      </c>
      <c r="K201" s="42">
        <v>4260346876684</v>
      </c>
      <c r="L201" s="29">
        <f>ROUNDUP('Распродажда UAH'!L201/27,2)</f>
        <v>8.459999999999999</v>
      </c>
      <c r="M201" s="28">
        <f>ROUNDUP('Распродажда UAH'!M201/27,2)</f>
        <v>10.99</v>
      </c>
    </row>
    <row r="202" spans="1:13" ht="57" customHeight="1" thickBot="1">
      <c r="A202" s="56" t="s">
        <v>1</v>
      </c>
      <c r="B202" s="57" t="s">
        <v>2</v>
      </c>
      <c r="C202" s="57" t="s">
        <v>3</v>
      </c>
      <c r="D202" s="57" t="s">
        <v>4</v>
      </c>
      <c r="E202" s="57" t="s">
        <v>64</v>
      </c>
      <c r="F202" s="57" t="s">
        <v>508</v>
      </c>
      <c r="G202" s="57" t="s">
        <v>55</v>
      </c>
      <c r="H202" s="57" t="s">
        <v>509</v>
      </c>
      <c r="I202" s="58" t="s">
        <v>23</v>
      </c>
      <c r="J202" s="58" t="s">
        <v>62</v>
      </c>
      <c r="K202" s="58" t="s">
        <v>7</v>
      </c>
      <c r="L202" s="65" t="s">
        <v>0</v>
      </c>
      <c r="M202" s="66" t="s">
        <v>22</v>
      </c>
    </row>
    <row r="203" spans="1:13" ht="15.75" customHeight="1" thickBot="1">
      <c r="A203" s="6"/>
      <c r="B203" s="7" t="s">
        <v>510</v>
      </c>
      <c r="C203" s="7"/>
      <c r="D203" s="7"/>
      <c r="E203" s="7"/>
      <c r="F203" s="7"/>
      <c r="G203" s="7"/>
      <c r="H203" s="7"/>
      <c r="I203" s="7"/>
      <c r="J203" s="7"/>
      <c r="K203" s="7"/>
      <c r="L203" s="20"/>
      <c r="M203" s="21"/>
    </row>
    <row r="204" spans="1:13" ht="22.5" customHeight="1">
      <c r="A204" s="25">
        <f>A201+1</f>
        <v>172</v>
      </c>
      <c r="B204" s="19" t="s">
        <v>515</v>
      </c>
      <c r="C204" s="19" t="s">
        <v>516</v>
      </c>
      <c r="D204" s="15">
        <v>4</v>
      </c>
      <c r="E204" s="24">
        <v>4000</v>
      </c>
      <c r="F204" s="15" t="s">
        <v>512</v>
      </c>
      <c r="G204" s="15" t="s">
        <v>513</v>
      </c>
      <c r="H204" s="24" t="s">
        <v>514</v>
      </c>
      <c r="I204" s="26">
        <v>50</v>
      </c>
      <c r="J204" s="26">
        <v>25</v>
      </c>
      <c r="K204" s="42">
        <v>4260346877315</v>
      </c>
      <c r="L204" s="156">
        <f>ROUNDUP('Распродажда UAH'!L204/27,2)</f>
        <v>5.7</v>
      </c>
      <c r="M204" s="157">
        <f>ROUNDUP('Распродажда UAH'!M204/27,2)</f>
        <v>7.41</v>
      </c>
    </row>
    <row r="205" spans="1:13" ht="22.5" customHeight="1">
      <c r="A205" s="25">
        <f>A204+1</f>
        <v>173</v>
      </c>
      <c r="B205" s="19" t="s">
        <v>518</v>
      </c>
      <c r="C205" s="19" t="s">
        <v>519</v>
      </c>
      <c r="D205" s="15">
        <v>9</v>
      </c>
      <c r="E205" s="24">
        <v>3000</v>
      </c>
      <c r="F205" s="15" t="s">
        <v>520</v>
      </c>
      <c r="G205" s="15" t="s">
        <v>513</v>
      </c>
      <c r="H205" s="24" t="s">
        <v>514</v>
      </c>
      <c r="I205" s="26">
        <v>40</v>
      </c>
      <c r="J205" s="26" t="s">
        <v>63</v>
      </c>
      <c r="K205" s="42">
        <v>4260346877346</v>
      </c>
      <c r="L205" s="178">
        <f>ROUNDUP('Распродажда UAH'!L205/27,2)</f>
        <v>8.34</v>
      </c>
      <c r="M205" s="179">
        <f>ROUNDUP('Распродажда UAH'!M205/27,2)</f>
        <v>10.84</v>
      </c>
    </row>
    <row r="206" spans="1:13" ht="22.5" customHeight="1">
      <c r="A206" s="25">
        <f>A205+1</f>
        <v>174</v>
      </c>
      <c r="B206" s="19" t="s">
        <v>523</v>
      </c>
      <c r="C206" s="19" t="s">
        <v>524</v>
      </c>
      <c r="D206" s="15">
        <v>15</v>
      </c>
      <c r="E206" s="24">
        <v>3000</v>
      </c>
      <c r="F206" s="15" t="s">
        <v>525</v>
      </c>
      <c r="G206" s="15" t="s">
        <v>513</v>
      </c>
      <c r="H206" s="24" t="s">
        <v>514</v>
      </c>
      <c r="I206" s="26">
        <v>20</v>
      </c>
      <c r="J206" s="26" t="s">
        <v>63</v>
      </c>
      <c r="K206" s="42">
        <v>4260346877384</v>
      </c>
      <c r="L206" s="178">
        <f>ROUNDUP('Распродажда UAH'!L206/27,2)</f>
        <v>11.12</v>
      </c>
      <c r="M206" s="179">
        <f>ROUNDUP('Распродажда UAH'!M206/27,2)</f>
        <v>14.45</v>
      </c>
    </row>
    <row r="207" spans="1:13" ht="22.5" customHeight="1">
      <c r="A207" s="25">
        <f aca="true" t="shared" si="12" ref="A207:A217">A206+1</f>
        <v>175</v>
      </c>
      <c r="B207" s="19" t="s">
        <v>526</v>
      </c>
      <c r="C207" s="19" t="s">
        <v>527</v>
      </c>
      <c r="D207" s="15">
        <v>18</v>
      </c>
      <c r="E207" s="24">
        <v>3000</v>
      </c>
      <c r="F207" s="15" t="s">
        <v>528</v>
      </c>
      <c r="G207" s="15" t="s">
        <v>513</v>
      </c>
      <c r="H207" s="24" t="s">
        <v>514</v>
      </c>
      <c r="I207" s="26">
        <v>20</v>
      </c>
      <c r="J207" s="26" t="s">
        <v>63</v>
      </c>
      <c r="K207" s="42">
        <v>4260346877407</v>
      </c>
      <c r="L207" s="178">
        <f>ROUNDUP('Распродажда UAH'!L207/27,2)</f>
        <v>12.35</v>
      </c>
      <c r="M207" s="179">
        <f>ROUNDUP('Распродажда UAH'!M207/27,2)</f>
        <v>16.05</v>
      </c>
    </row>
    <row r="208" spans="1:13" ht="22.5" customHeight="1">
      <c r="A208" s="25">
        <f t="shared" si="12"/>
        <v>176</v>
      </c>
      <c r="B208" s="19" t="s">
        <v>559</v>
      </c>
      <c r="C208" s="19" t="s">
        <v>529</v>
      </c>
      <c r="D208" s="15">
        <v>18</v>
      </c>
      <c r="E208" s="24">
        <v>4000</v>
      </c>
      <c r="F208" s="15" t="s">
        <v>528</v>
      </c>
      <c r="G208" s="15" t="s">
        <v>513</v>
      </c>
      <c r="H208" s="24" t="s">
        <v>514</v>
      </c>
      <c r="I208" s="26">
        <v>20</v>
      </c>
      <c r="J208" s="26" t="s">
        <v>63</v>
      </c>
      <c r="K208" s="42">
        <v>4260346877414</v>
      </c>
      <c r="L208" s="178">
        <f>ROUNDUP('Распродажда UAH'!L208/27,2)</f>
        <v>12.35</v>
      </c>
      <c r="M208" s="179">
        <f>ROUNDUP('Распродажда UAH'!M208/27,2)</f>
        <v>16.05</v>
      </c>
    </row>
    <row r="209" spans="1:13" ht="22.5" customHeight="1">
      <c r="A209" s="25">
        <f t="shared" si="12"/>
        <v>177</v>
      </c>
      <c r="B209" s="19" t="s">
        <v>530</v>
      </c>
      <c r="C209" s="19" t="s">
        <v>531</v>
      </c>
      <c r="D209" s="15">
        <v>21</v>
      </c>
      <c r="E209" s="24">
        <v>3000</v>
      </c>
      <c r="F209" s="15" t="s">
        <v>532</v>
      </c>
      <c r="G209" s="15" t="s">
        <v>513</v>
      </c>
      <c r="H209" s="24" t="s">
        <v>514</v>
      </c>
      <c r="I209" s="26">
        <v>20</v>
      </c>
      <c r="J209" s="26" t="s">
        <v>63</v>
      </c>
      <c r="K209" s="42">
        <v>4260346877421</v>
      </c>
      <c r="L209" s="178">
        <f>ROUNDUP('Распродажда UAH'!L209/27,2)</f>
        <v>13.9</v>
      </c>
      <c r="M209" s="179">
        <f>ROUNDUP('Распродажда UAH'!M209/27,2)</f>
        <v>18.060000000000002</v>
      </c>
    </row>
    <row r="210" spans="1:13" ht="22.5" customHeight="1">
      <c r="A210" s="25">
        <f t="shared" si="12"/>
        <v>178</v>
      </c>
      <c r="B210" s="19" t="s">
        <v>533</v>
      </c>
      <c r="C210" s="19" t="s">
        <v>534</v>
      </c>
      <c r="D210" s="15">
        <v>21</v>
      </c>
      <c r="E210" s="24">
        <v>4000</v>
      </c>
      <c r="F210" s="15" t="s">
        <v>532</v>
      </c>
      <c r="G210" s="15" t="s">
        <v>513</v>
      </c>
      <c r="H210" s="24" t="s">
        <v>514</v>
      </c>
      <c r="I210" s="26">
        <v>20</v>
      </c>
      <c r="J210" s="26" t="s">
        <v>63</v>
      </c>
      <c r="K210" s="42">
        <v>4260346877438</v>
      </c>
      <c r="L210" s="178">
        <f>ROUNDUP('Распродажда UAH'!L210/27,2)</f>
        <v>13.9</v>
      </c>
      <c r="M210" s="179">
        <f>ROUNDUP('Распродажда UAH'!M210/27,2)</f>
        <v>18.060000000000002</v>
      </c>
    </row>
    <row r="211" spans="1:13" ht="33.75" customHeight="1">
      <c r="A211" s="25">
        <f t="shared" si="12"/>
        <v>179</v>
      </c>
      <c r="B211" s="19" t="s">
        <v>539</v>
      </c>
      <c r="C211" s="19" t="s">
        <v>540</v>
      </c>
      <c r="D211" s="15">
        <v>6</v>
      </c>
      <c r="E211" s="24">
        <v>4000</v>
      </c>
      <c r="F211" s="15" t="s">
        <v>538</v>
      </c>
      <c r="G211" s="15" t="s">
        <v>513</v>
      </c>
      <c r="H211" s="24" t="s">
        <v>514</v>
      </c>
      <c r="I211" s="26">
        <v>50</v>
      </c>
      <c r="J211" s="26">
        <v>25</v>
      </c>
      <c r="K211" s="42">
        <v>4260346877476</v>
      </c>
      <c r="L211" s="178">
        <f>ROUNDUP('Распродажда UAH'!L211/27,2)</f>
        <v>6.7</v>
      </c>
      <c r="M211" s="179">
        <f>ROUNDUP('Распродажда UAH'!M211/27,2)</f>
        <v>8.709999999999999</v>
      </c>
    </row>
    <row r="212" spans="1:13" ht="33.75" customHeight="1">
      <c r="A212" s="25">
        <f t="shared" si="12"/>
        <v>180</v>
      </c>
      <c r="B212" s="19" t="s">
        <v>543</v>
      </c>
      <c r="C212" s="19" t="s">
        <v>544</v>
      </c>
      <c r="D212" s="15">
        <v>18</v>
      </c>
      <c r="E212" s="24">
        <v>3000</v>
      </c>
      <c r="F212" s="15" t="s">
        <v>545</v>
      </c>
      <c r="G212" s="15" t="s">
        <v>513</v>
      </c>
      <c r="H212" s="24" t="s">
        <v>514</v>
      </c>
      <c r="I212" s="26">
        <v>20</v>
      </c>
      <c r="J212" s="26" t="s">
        <v>63</v>
      </c>
      <c r="K212" s="42">
        <v>4260346877506</v>
      </c>
      <c r="L212" s="178">
        <f>ROUNDUP('Распродажда UAH'!L212/27,2)</f>
        <v>12.35</v>
      </c>
      <c r="M212" s="179">
        <f>ROUNDUP('Распродажда UAH'!M212/27,2)</f>
        <v>16.05</v>
      </c>
    </row>
    <row r="213" spans="1:13" ht="33.75" customHeight="1">
      <c r="A213" s="25">
        <f t="shared" si="12"/>
        <v>181</v>
      </c>
      <c r="B213" s="19" t="s">
        <v>546</v>
      </c>
      <c r="C213" s="19" t="s">
        <v>547</v>
      </c>
      <c r="D213" s="15">
        <v>18</v>
      </c>
      <c r="E213" s="24">
        <v>4000</v>
      </c>
      <c r="F213" s="15" t="s">
        <v>545</v>
      </c>
      <c r="G213" s="15" t="s">
        <v>513</v>
      </c>
      <c r="H213" s="24" t="s">
        <v>514</v>
      </c>
      <c r="I213" s="26">
        <v>20</v>
      </c>
      <c r="J213" s="26" t="s">
        <v>63</v>
      </c>
      <c r="K213" s="42">
        <v>4260346877513</v>
      </c>
      <c r="L213" s="178">
        <f>ROUNDUP('Распродажда UAH'!L213/27,2)</f>
        <v>12.35</v>
      </c>
      <c r="M213" s="179">
        <f>ROUNDUP('Распродажда UAH'!M213/27,2)</f>
        <v>16.05</v>
      </c>
    </row>
    <row r="214" spans="1:13" ht="33.75" customHeight="1">
      <c r="A214" s="25">
        <f t="shared" si="12"/>
        <v>182</v>
      </c>
      <c r="B214" s="19" t="s">
        <v>548</v>
      </c>
      <c r="C214" s="19" t="s">
        <v>549</v>
      </c>
      <c r="D214" s="15">
        <v>18</v>
      </c>
      <c r="E214" s="24">
        <v>5700</v>
      </c>
      <c r="F214" s="15" t="s">
        <v>545</v>
      </c>
      <c r="G214" s="15" t="s">
        <v>513</v>
      </c>
      <c r="H214" s="24" t="s">
        <v>514</v>
      </c>
      <c r="I214" s="26">
        <v>20</v>
      </c>
      <c r="J214" s="26" t="s">
        <v>63</v>
      </c>
      <c r="K214" s="42">
        <v>4260346877520</v>
      </c>
      <c r="L214" s="178">
        <f>ROUNDUP('Распродажда UAH'!L214/27,2)</f>
        <v>12.35</v>
      </c>
      <c r="M214" s="179">
        <f>ROUNDUP('Распродажда UAH'!M214/27,2)</f>
        <v>16.05</v>
      </c>
    </row>
    <row r="215" spans="1:13" ht="22.5" customHeight="1">
      <c r="A215" s="25">
        <f t="shared" si="12"/>
        <v>183</v>
      </c>
      <c r="B215" s="19" t="s">
        <v>550</v>
      </c>
      <c r="C215" s="19" t="s">
        <v>551</v>
      </c>
      <c r="D215" s="15">
        <v>6</v>
      </c>
      <c r="E215" s="24">
        <v>3000</v>
      </c>
      <c r="F215" s="15" t="s">
        <v>552</v>
      </c>
      <c r="G215" s="15" t="s">
        <v>513</v>
      </c>
      <c r="H215" s="24" t="s">
        <v>514</v>
      </c>
      <c r="I215" s="26">
        <v>30</v>
      </c>
      <c r="J215" s="26" t="s">
        <v>63</v>
      </c>
      <c r="K215" s="42">
        <v>4260346877537</v>
      </c>
      <c r="L215" s="178">
        <f>ROUNDUP('Распродажда UAH'!L215/27,2)</f>
        <v>7.41</v>
      </c>
      <c r="M215" s="179">
        <f>ROUNDUP('Распродажда UAH'!M215/27,2)</f>
        <v>9.629999999999999</v>
      </c>
    </row>
    <row r="216" spans="1:13" ht="22.5" customHeight="1">
      <c r="A216" s="25">
        <f t="shared" si="12"/>
        <v>184</v>
      </c>
      <c r="B216" s="19" t="s">
        <v>553</v>
      </c>
      <c r="C216" s="19" t="s">
        <v>554</v>
      </c>
      <c r="D216" s="15">
        <v>6</v>
      </c>
      <c r="E216" s="24">
        <v>3000</v>
      </c>
      <c r="F216" s="15" t="s">
        <v>555</v>
      </c>
      <c r="G216" s="15" t="s">
        <v>513</v>
      </c>
      <c r="H216" s="24" t="s">
        <v>514</v>
      </c>
      <c r="I216" s="26">
        <v>30</v>
      </c>
      <c r="J216" s="26" t="s">
        <v>63</v>
      </c>
      <c r="K216" s="42">
        <v>4260346877551</v>
      </c>
      <c r="L216" s="178">
        <f>ROUNDUP('Распродажда UAH'!L216/27,2)</f>
        <v>7.41</v>
      </c>
      <c r="M216" s="179">
        <f>ROUNDUP('Распродажда UAH'!M216/27,2)</f>
        <v>9.629999999999999</v>
      </c>
    </row>
    <row r="217" spans="1:13" ht="23.25" customHeight="1" thickBot="1">
      <c r="A217" s="25">
        <f t="shared" si="12"/>
        <v>185</v>
      </c>
      <c r="B217" s="19" t="s">
        <v>556</v>
      </c>
      <c r="C217" s="19" t="s">
        <v>557</v>
      </c>
      <c r="D217" s="15">
        <v>6</v>
      </c>
      <c r="E217" s="24">
        <v>4000</v>
      </c>
      <c r="F217" s="15" t="s">
        <v>555</v>
      </c>
      <c r="G217" s="15" t="s">
        <v>513</v>
      </c>
      <c r="H217" s="24" t="s">
        <v>514</v>
      </c>
      <c r="I217" s="26">
        <v>30</v>
      </c>
      <c r="J217" s="26" t="s">
        <v>63</v>
      </c>
      <c r="K217" s="42">
        <v>4260346877568</v>
      </c>
      <c r="L217" s="178">
        <f>ROUNDUP('Распродажда UAH'!L217/27,2)</f>
        <v>7.41</v>
      </c>
      <c r="M217" s="179">
        <f>ROUNDUP('Распродажда UAH'!M217/27,2)</f>
        <v>9.629999999999999</v>
      </c>
    </row>
    <row r="218" spans="1:13" ht="34.5" customHeight="1" thickBot="1">
      <c r="A218" s="5" t="s">
        <v>1</v>
      </c>
      <c r="B218" s="4" t="s">
        <v>2</v>
      </c>
      <c r="C218" s="4" t="s">
        <v>3</v>
      </c>
      <c r="D218" s="4" t="s">
        <v>169</v>
      </c>
      <c r="E218" s="4" t="s">
        <v>64</v>
      </c>
      <c r="F218" s="4" t="s">
        <v>170</v>
      </c>
      <c r="G218" s="4" t="s">
        <v>55</v>
      </c>
      <c r="H218" s="4" t="s">
        <v>156</v>
      </c>
      <c r="I218" s="9" t="s">
        <v>171</v>
      </c>
      <c r="J218" s="9" t="s">
        <v>172</v>
      </c>
      <c r="K218" s="9" t="s">
        <v>7</v>
      </c>
      <c r="L218" s="65" t="s">
        <v>0</v>
      </c>
      <c r="M218" s="66" t="s">
        <v>22</v>
      </c>
    </row>
    <row r="219" spans="1:13" ht="15.75" customHeight="1" thickBot="1">
      <c r="A219" s="6"/>
      <c r="B219" s="7" t="s">
        <v>173</v>
      </c>
      <c r="C219" s="7"/>
      <c r="D219" s="7"/>
      <c r="E219" s="7"/>
      <c r="F219" s="7"/>
      <c r="G219" s="7"/>
      <c r="H219" s="7"/>
      <c r="I219" s="7"/>
      <c r="J219" s="7"/>
      <c r="K219" s="7"/>
      <c r="L219" s="49"/>
      <c r="M219" s="50"/>
    </row>
    <row r="220" spans="1:13" ht="15" customHeight="1" thickBot="1">
      <c r="A220" s="16"/>
      <c r="B220" s="17" t="s">
        <v>174</v>
      </c>
      <c r="C220" s="17"/>
      <c r="D220" s="17"/>
      <c r="E220" s="17"/>
      <c r="F220" s="17"/>
      <c r="G220" s="17"/>
      <c r="H220" s="17"/>
      <c r="I220" s="18"/>
      <c r="J220" s="18"/>
      <c r="K220" s="43"/>
      <c r="L220" s="104"/>
      <c r="M220" s="103"/>
    </row>
    <row r="221" spans="1:13" ht="15" customHeight="1">
      <c r="A221" s="25">
        <f>A217+1</f>
        <v>186</v>
      </c>
      <c r="B221" s="19" t="s">
        <v>175</v>
      </c>
      <c r="C221" s="19" t="s">
        <v>176</v>
      </c>
      <c r="D221" s="15" t="s">
        <v>177</v>
      </c>
      <c r="E221" s="24" t="s">
        <v>166</v>
      </c>
      <c r="F221" s="15">
        <v>20</v>
      </c>
      <c r="G221" s="15" t="s">
        <v>95</v>
      </c>
      <c r="H221" s="24" t="s">
        <v>178</v>
      </c>
      <c r="I221" s="26">
        <v>10</v>
      </c>
      <c r="J221" s="26" t="s">
        <v>179</v>
      </c>
      <c r="K221" s="42">
        <v>4260232674516</v>
      </c>
      <c r="L221" s="29">
        <f>ROUNDUP('Распродажда UAH'!L221/27,2)</f>
        <v>1.92</v>
      </c>
      <c r="M221" s="28">
        <f>ROUNDUP('Распродажда UAH'!M221/27,2)</f>
        <v>2.4899999999999998</v>
      </c>
    </row>
    <row r="222" spans="1:13" ht="15" customHeight="1">
      <c r="A222" s="25">
        <f>A221+1</f>
        <v>187</v>
      </c>
      <c r="B222" s="19" t="s">
        <v>180</v>
      </c>
      <c r="C222" s="19" t="s">
        <v>181</v>
      </c>
      <c r="D222" s="15" t="s">
        <v>177</v>
      </c>
      <c r="E222" s="24" t="s">
        <v>163</v>
      </c>
      <c r="F222" s="15">
        <v>20</v>
      </c>
      <c r="G222" s="15" t="s">
        <v>95</v>
      </c>
      <c r="H222" s="24" t="s">
        <v>178</v>
      </c>
      <c r="I222" s="26">
        <v>10</v>
      </c>
      <c r="J222" s="26" t="s">
        <v>179</v>
      </c>
      <c r="K222" s="42">
        <v>4260232674578</v>
      </c>
      <c r="L222" s="29">
        <f>ROUNDUP('Распродажда UAH'!L222/27,2)</f>
        <v>1.92</v>
      </c>
      <c r="M222" s="28">
        <f>ROUNDUP('Распродажда UAH'!M222/27,2)</f>
        <v>2.4899999999999998</v>
      </c>
    </row>
    <row r="223" spans="1:13" ht="15" customHeight="1">
      <c r="A223" s="25">
        <f>A222+1</f>
        <v>188</v>
      </c>
      <c r="B223" s="19" t="s">
        <v>182</v>
      </c>
      <c r="C223" s="19" t="s">
        <v>183</v>
      </c>
      <c r="D223" s="15" t="s">
        <v>177</v>
      </c>
      <c r="E223" s="24" t="s">
        <v>184</v>
      </c>
      <c r="F223" s="15">
        <v>20</v>
      </c>
      <c r="G223" s="15" t="s">
        <v>95</v>
      </c>
      <c r="H223" s="24" t="s">
        <v>178</v>
      </c>
      <c r="I223" s="26">
        <v>10</v>
      </c>
      <c r="J223" s="26" t="s">
        <v>179</v>
      </c>
      <c r="K223" s="42">
        <v>4260232674547</v>
      </c>
      <c r="L223" s="29">
        <f>ROUNDUP('Распродажда UAH'!L223/27,2)</f>
        <v>1.92</v>
      </c>
      <c r="M223" s="28">
        <f>ROUNDUP('Распродажда UAH'!M223/27,2)</f>
        <v>2.4899999999999998</v>
      </c>
    </row>
    <row r="224" spans="1:13" ht="14.25" customHeight="1">
      <c r="A224" s="16"/>
      <c r="B224" s="17" t="s">
        <v>185</v>
      </c>
      <c r="C224" s="17"/>
      <c r="D224" s="17"/>
      <c r="E224" s="17"/>
      <c r="F224" s="17"/>
      <c r="G224" s="17"/>
      <c r="H224" s="17"/>
      <c r="I224" s="18"/>
      <c r="J224" s="18"/>
      <c r="K224" s="43"/>
      <c r="L224" s="30"/>
      <c r="M224" s="22"/>
    </row>
    <row r="225" spans="1:13" ht="15" customHeight="1">
      <c r="A225" s="25">
        <f>A223+1</f>
        <v>189</v>
      </c>
      <c r="B225" s="19" t="s">
        <v>186</v>
      </c>
      <c r="C225" s="19" t="s">
        <v>187</v>
      </c>
      <c r="D225" s="15" t="s">
        <v>177</v>
      </c>
      <c r="E225" s="24" t="s">
        <v>163</v>
      </c>
      <c r="F225" s="15">
        <v>20</v>
      </c>
      <c r="G225" s="15" t="s">
        <v>95</v>
      </c>
      <c r="H225" s="24" t="s">
        <v>178</v>
      </c>
      <c r="I225" s="26">
        <v>20</v>
      </c>
      <c r="J225" s="26" t="s">
        <v>188</v>
      </c>
      <c r="K225" s="42">
        <v>4260232676336</v>
      </c>
      <c r="L225" s="29">
        <f>ROUNDUP('Распродажда UAH'!L225/27,2)</f>
        <v>6.08</v>
      </c>
      <c r="M225" s="28">
        <f>ROUNDUP('Распродажда UAH'!M225/27,2)</f>
        <v>7.91</v>
      </c>
    </row>
    <row r="226" spans="1:13" ht="15" customHeight="1">
      <c r="A226" s="25">
        <f>A225+1</f>
        <v>190</v>
      </c>
      <c r="B226" s="19" t="s">
        <v>186</v>
      </c>
      <c r="C226" s="19" t="s">
        <v>189</v>
      </c>
      <c r="D226" s="15" t="s">
        <v>177</v>
      </c>
      <c r="E226" s="24" t="s">
        <v>166</v>
      </c>
      <c r="F226" s="15">
        <v>20</v>
      </c>
      <c r="G226" s="15" t="s">
        <v>95</v>
      </c>
      <c r="H226" s="24" t="s">
        <v>178</v>
      </c>
      <c r="I226" s="26">
        <v>20</v>
      </c>
      <c r="J226" s="26" t="s">
        <v>188</v>
      </c>
      <c r="K226" s="42">
        <v>4260232676381</v>
      </c>
      <c r="L226" s="29">
        <f>ROUNDUP('Распродажда UAH'!L226/27,2)</f>
        <v>6.08</v>
      </c>
      <c r="M226" s="28">
        <f>ROUNDUP('Распродажда UAH'!M226/27,2)</f>
        <v>7.91</v>
      </c>
    </row>
    <row r="227" spans="1:13" ht="15" customHeight="1">
      <c r="A227" s="25">
        <f aca="true" t="shared" si="13" ref="A227:A232">A226+1</f>
        <v>191</v>
      </c>
      <c r="B227" s="19" t="s">
        <v>190</v>
      </c>
      <c r="C227" s="19" t="s">
        <v>191</v>
      </c>
      <c r="D227" s="15" t="s">
        <v>177</v>
      </c>
      <c r="E227" s="24" t="s">
        <v>163</v>
      </c>
      <c r="F227" s="15">
        <v>20</v>
      </c>
      <c r="G227" s="15" t="s">
        <v>95</v>
      </c>
      <c r="H227" s="24" t="s">
        <v>178</v>
      </c>
      <c r="I227" s="26">
        <v>20</v>
      </c>
      <c r="J227" s="26" t="s">
        <v>192</v>
      </c>
      <c r="K227" s="42">
        <v>4260232676442</v>
      </c>
      <c r="L227" s="29">
        <f>ROUNDUP('Распродажда UAH'!L227/27,2)</f>
        <v>7.029999999999999</v>
      </c>
      <c r="M227" s="28">
        <f>ROUNDUP('Распродажда UAH'!M227/27,2)</f>
        <v>9.14</v>
      </c>
    </row>
    <row r="228" spans="1:13" ht="15" customHeight="1">
      <c r="A228" s="25">
        <f t="shared" si="13"/>
        <v>192</v>
      </c>
      <c r="B228" s="19" t="s">
        <v>190</v>
      </c>
      <c r="C228" s="19" t="s">
        <v>193</v>
      </c>
      <c r="D228" s="15" t="s">
        <v>177</v>
      </c>
      <c r="E228" s="24" t="s">
        <v>166</v>
      </c>
      <c r="F228" s="15">
        <v>20</v>
      </c>
      <c r="G228" s="15" t="s">
        <v>95</v>
      </c>
      <c r="H228" s="24" t="s">
        <v>178</v>
      </c>
      <c r="I228" s="26">
        <v>20</v>
      </c>
      <c r="J228" s="26" t="s">
        <v>192</v>
      </c>
      <c r="K228" s="42">
        <v>4260232676732</v>
      </c>
      <c r="L228" s="29">
        <f>ROUNDUP('Распродажда UAH'!L228/27,2)</f>
        <v>7.029999999999999</v>
      </c>
      <c r="M228" s="28">
        <f>ROUNDUP('Распродажда UAH'!M228/27,2)</f>
        <v>9.14</v>
      </c>
    </row>
    <row r="229" spans="1:13" ht="15" customHeight="1">
      <c r="A229" s="25">
        <f t="shared" si="13"/>
        <v>193</v>
      </c>
      <c r="B229" s="19" t="s">
        <v>194</v>
      </c>
      <c r="C229" s="19" t="s">
        <v>195</v>
      </c>
      <c r="D229" s="15" t="s">
        <v>177</v>
      </c>
      <c r="E229" s="24" t="s">
        <v>163</v>
      </c>
      <c r="F229" s="15">
        <v>20</v>
      </c>
      <c r="G229" s="15" t="s">
        <v>95</v>
      </c>
      <c r="H229" s="24" t="s">
        <v>178</v>
      </c>
      <c r="I229" s="26">
        <v>20</v>
      </c>
      <c r="J229" s="26" t="s">
        <v>196</v>
      </c>
      <c r="K229" s="42">
        <v>4260232676756</v>
      </c>
      <c r="L229" s="29">
        <f>ROUNDUP('Распродажда UAH'!L229/27,2)</f>
        <v>9.79</v>
      </c>
      <c r="M229" s="28">
        <f>ROUNDUP('Распродажда UAH'!M229/27,2)</f>
        <v>12.73</v>
      </c>
    </row>
    <row r="230" spans="1:13" ht="15" customHeight="1">
      <c r="A230" s="25">
        <f t="shared" si="13"/>
        <v>194</v>
      </c>
      <c r="B230" s="19" t="s">
        <v>194</v>
      </c>
      <c r="C230" s="19" t="s">
        <v>197</v>
      </c>
      <c r="D230" s="15" t="s">
        <v>177</v>
      </c>
      <c r="E230" s="24" t="s">
        <v>166</v>
      </c>
      <c r="F230" s="15">
        <v>20</v>
      </c>
      <c r="G230" s="15" t="s">
        <v>95</v>
      </c>
      <c r="H230" s="24" t="s">
        <v>178</v>
      </c>
      <c r="I230" s="26">
        <v>20</v>
      </c>
      <c r="J230" s="26" t="s">
        <v>196</v>
      </c>
      <c r="K230" s="42">
        <v>4260232676770</v>
      </c>
      <c r="L230" s="29">
        <f>ROUNDUP('Распродажда UAH'!L230/27,2)</f>
        <v>9.79</v>
      </c>
      <c r="M230" s="28">
        <f>ROUNDUP('Распродажда UAH'!M230/27,2)</f>
        <v>12.73</v>
      </c>
    </row>
    <row r="231" spans="1:13" ht="15" customHeight="1">
      <c r="A231" s="25">
        <f t="shared" si="13"/>
        <v>195</v>
      </c>
      <c r="B231" s="19" t="s">
        <v>198</v>
      </c>
      <c r="C231" s="19" t="s">
        <v>199</v>
      </c>
      <c r="D231" s="15" t="s">
        <v>177</v>
      </c>
      <c r="E231" s="24" t="s">
        <v>163</v>
      </c>
      <c r="F231" s="15">
        <v>20</v>
      </c>
      <c r="G231" s="15" t="s">
        <v>95</v>
      </c>
      <c r="H231" s="24" t="s">
        <v>178</v>
      </c>
      <c r="I231" s="26">
        <v>20</v>
      </c>
      <c r="J231" s="26" t="s">
        <v>200</v>
      </c>
      <c r="K231" s="42">
        <v>4260232676794</v>
      </c>
      <c r="L231" s="29">
        <f>ROUNDUP('Распродажда UAH'!L231/27,2)</f>
        <v>13.86</v>
      </c>
      <c r="M231" s="28">
        <f>ROUNDUP('Распродажда UAH'!M231/27,2)</f>
        <v>18.01</v>
      </c>
    </row>
    <row r="232" spans="1:13" ht="15.75" customHeight="1" thickBot="1">
      <c r="A232" s="25">
        <f t="shared" si="13"/>
        <v>196</v>
      </c>
      <c r="B232" s="19" t="s">
        <v>198</v>
      </c>
      <c r="C232" s="19" t="s">
        <v>201</v>
      </c>
      <c r="D232" s="15" t="s">
        <v>177</v>
      </c>
      <c r="E232" s="24" t="s">
        <v>166</v>
      </c>
      <c r="F232" s="15">
        <v>20</v>
      </c>
      <c r="G232" s="15" t="s">
        <v>95</v>
      </c>
      <c r="H232" s="24" t="s">
        <v>178</v>
      </c>
      <c r="I232" s="26">
        <v>20</v>
      </c>
      <c r="J232" s="26" t="s">
        <v>200</v>
      </c>
      <c r="K232" s="42">
        <v>4260232676817</v>
      </c>
      <c r="L232" s="29">
        <f>ROUNDUP('Распродажда UAH'!L232/27,2)</f>
        <v>13.86</v>
      </c>
      <c r="M232" s="41">
        <f>ROUNDUP('Распродажда UAH'!M232/27,2)</f>
        <v>18.01</v>
      </c>
    </row>
    <row r="233" spans="1:13" ht="34.5" customHeight="1" thickBot="1">
      <c r="A233" s="5" t="s">
        <v>1</v>
      </c>
      <c r="B233" s="4" t="s">
        <v>2</v>
      </c>
      <c r="C233" s="4" t="s">
        <v>3</v>
      </c>
      <c r="D233" s="4" t="s">
        <v>241</v>
      </c>
      <c r="E233" s="9"/>
      <c r="F233" s="9"/>
      <c r="G233" s="9"/>
      <c r="H233" s="9"/>
      <c r="I233" s="9"/>
      <c r="J233" s="9" t="s">
        <v>242</v>
      </c>
      <c r="K233" s="9" t="s">
        <v>7</v>
      </c>
      <c r="L233" s="65" t="s">
        <v>0</v>
      </c>
      <c r="M233" s="66" t="s">
        <v>22</v>
      </c>
    </row>
    <row r="234" spans="1:13" ht="15.75" customHeight="1" thickBot="1">
      <c r="A234" s="6"/>
      <c r="B234" s="7" t="s">
        <v>243</v>
      </c>
      <c r="C234" s="7"/>
      <c r="D234" s="7"/>
      <c r="E234" s="7"/>
      <c r="F234" s="7"/>
      <c r="G234" s="7"/>
      <c r="H234" s="7"/>
      <c r="I234" s="7"/>
      <c r="J234" s="7"/>
      <c r="K234" s="7"/>
      <c r="L234" s="59"/>
      <c r="M234" s="60"/>
    </row>
    <row r="235" spans="1:13" ht="15" customHeight="1" thickBot="1">
      <c r="A235" s="25">
        <f>A232+1</f>
        <v>197</v>
      </c>
      <c r="B235" s="19" t="s">
        <v>275</v>
      </c>
      <c r="C235" s="19" t="s">
        <v>244</v>
      </c>
      <c r="D235" s="15" t="s">
        <v>245</v>
      </c>
      <c r="E235" s="24"/>
      <c r="F235" s="15"/>
      <c r="G235" s="15"/>
      <c r="H235" s="24"/>
      <c r="I235" s="26"/>
      <c r="J235" s="26">
        <v>5</v>
      </c>
      <c r="K235" s="42">
        <v>4260232672819</v>
      </c>
      <c r="L235" s="84">
        <f>ROUNDUP('Распродажда UAH'!L235/27,2)</f>
        <v>46.57</v>
      </c>
      <c r="M235" s="88">
        <f>ROUNDUP('Распродажда UAH'!M235/27,2)</f>
        <v>60.54</v>
      </c>
    </row>
    <row r="236" spans="1:13" ht="15" customHeight="1" thickBot="1">
      <c r="A236" s="16"/>
      <c r="B236" s="17" t="s">
        <v>246</v>
      </c>
      <c r="C236" s="17"/>
      <c r="D236" s="17"/>
      <c r="E236" s="17"/>
      <c r="F236" s="17"/>
      <c r="G236" s="17"/>
      <c r="H236" s="17"/>
      <c r="I236" s="18"/>
      <c r="J236" s="18"/>
      <c r="K236" s="43"/>
      <c r="L236" s="102"/>
      <c r="M236" s="103"/>
    </row>
    <row r="237" spans="1:13" ht="15" customHeight="1" thickBot="1">
      <c r="A237" s="25">
        <f>A235+1</f>
        <v>198</v>
      </c>
      <c r="B237" s="19" t="s">
        <v>276</v>
      </c>
      <c r="C237" s="19" t="s">
        <v>247</v>
      </c>
      <c r="D237" s="15"/>
      <c r="E237" s="24"/>
      <c r="F237" s="15"/>
      <c r="G237" s="15"/>
      <c r="H237" s="24"/>
      <c r="I237" s="26"/>
      <c r="J237" s="26">
        <v>20</v>
      </c>
      <c r="K237" s="42">
        <v>4260232672840</v>
      </c>
      <c r="L237" s="100">
        <f>ROUNDUP('Распродажда UAH'!L237/27,2)</f>
        <v>7.41</v>
      </c>
      <c r="M237" s="101">
        <f>ROUNDUP('Распродажда UAH'!M237/27,2)</f>
        <v>9.629999999999999</v>
      </c>
    </row>
    <row r="238" spans="1:13" ht="15" customHeight="1" thickBot="1">
      <c r="A238" s="16"/>
      <c r="B238" s="17" t="s">
        <v>248</v>
      </c>
      <c r="C238" s="17"/>
      <c r="D238" s="17"/>
      <c r="E238" s="17"/>
      <c r="F238" s="17"/>
      <c r="G238" s="17"/>
      <c r="H238" s="17"/>
      <c r="I238" s="18"/>
      <c r="J238" s="18"/>
      <c r="K238" s="43"/>
      <c r="L238" s="68"/>
      <c r="M238" s="83"/>
    </row>
    <row r="239" spans="1:13" ht="15.75" customHeight="1" thickBot="1">
      <c r="A239" s="94">
        <f>A237+1</f>
        <v>199</v>
      </c>
      <c r="B239" s="95" t="s">
        <v>249</v>
      </c>
      <c r="C239" s="95" t="s">
        <v>250</v>
      </c>
      <c r="D239" s="96"/>
      <c r="E239" s="97"/>
      <c r="F239" s="96"/>
      <c r="G239" s="96"/>
      <c r="H239" s="97"/>
      <c r="I239" s="98"/>
      <c r="J239" s="98">
        <v>500</v>
      </c>
      <c r="K239" s="99"/>
      <c r="L239" s="84">
        <f>ROUNDUP('Распродажда UAH'!L239/27,2)</f>
        <v>1.49</v>
      </c>
      <c r="M239" s="88">
        <f>ROUNDUP('Распродажда UAH'!M239/27,2)</f>
        <v>1.93</v>
      </c>
    </row>
    <row r="242" spans="12:13" ht="15">
      <c r="L242" s="69"/>
      <c r="M242" s="69"/>
    </row>
    <row r="243" spans="12:13" ht="15">
      <c r="L243" s="69"/>
      <c r="M243" s="69"/>
    </row>
    <row r="244" spans="12:13" ht="15">
      <c r="L244" s="69"/>
      <c r="M244" s="69"/>
    </row>
    <row r="245" spans="12:13" ht="15">
      <c r="L245" s="69"/>
      <c r="M245" s="69"/>
    </row>
    <row r="247" spans="12:13" ht="15">
      <c r="L247" s="70"/>
      <c r="M247" s="90"/>
    </row>
    <row r="248" spans="12:13" ht="15">
      <c r="L248" s="89"/>
      <c r="M248" s="89"/>
    </row>
    <row r="249" spans="12:13" ht="15">
      <c r="L249" s="89"/>
      <c r="M249" s="89"/>
    </row>
    <row r="250" spans="12:13" ht="15">
      <c r="L250" s="89"/>
      <c r="M250" s="89"/>
    </row>
    <row r="251" spans="12:13" ht="15">
      <c r="L251" s="89"/>
      <c r="M251" s="89"/>
    </row>
    <row r="252" spans="12:13" ht="15">
      <c r="L252" s="89"/>
      <c r="M252" s="89"/>
    </row>
    <row r="253" spans="12:13" ht="15">
      <c r="L253" s="89"/>
      <c r="M253" s="89"/>
    </row>
    <row r="254" spans="12:13" ht="15">
      <c r="L254" s="89"/>
      <c r="M254" s="89"/>
    </row>
    <row r="255" spans="12:13" ht="15">
      <c r="L255" s="89"/>
      <c r="M255" s="89"/>
    </row>
    <row r="256" spans="12:13" ht="15">
      <c r="L256" s="89"/>
      <c r="M256" s="89"/>
    </row>
  </sheetData>
  <sheetProtection/>
  <mergeCells count="1">
    <mergeCell ref="L6:M6"/>
  </mergeCells>
  <hyperlinks>
    <hyperlink ref="B5" r:id="rId1" display="http://smart-light.com.ua/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4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myb</dc:creator>
  <cp:keywords/>
  <dc:description/>
  <cp:lastModifiedBy>hp</cp:lastModifiedBy>
  <cp:lastPrinted>2012-12-10T13:02:07Z</cp:lastPrinted>
  <dcterms:created xsi:type="dcterms:W3CDTF">2010-11-02T13:00:58Z</dcterms:created>
  <dcterms:modified xsi:type="dcterms:W3CDTF">2016-01-28T13:28:04Z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